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wdb.sharepoint.com/teams/Team-WSC-FSCA-GrantCoordination/Shared Documents/Applications/FY 2023 FMA Application Cycle/Website Updates/FMA Subapplication Development Resources/"/>
    </mc:Choice>
  </mc:AlternateContent>
  <xr:revisionPtr revIDLastSave="0" documentId="8_{215311BF-CC23-46C4-A587-5854E7C5B044}" xr6:coauthVersionLast="47" xr6:coauthVersionMax="47" xr10:uidLastSave="{00000000-0000-0000-0000-000000000000}"/>
  <bookViews>
    <workbookView xWindow="-120" yWindow="-120" windowWidth="20730" windowHeight="11310" xr2:uid="{EF77B2F2-F4D3-444A-8088-A18486B9E66A}"/>
  </bookViews>
  <sheets>
    <sheet name="Verify Claims and RL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8" i="1" l="1"/>
  <c r="AQ18" i="1"/>
  <c r="AM18" i="1"/>
  <c r="AK18" i="1"/>
  <c r="AN18" i="1" s="1"/>
  <c r="AJ18" i="1"/>
  <c r="AO18" i="1" s="1"/>
  <c r="AI18" i="1"/>
  <c r="AP18" i="1" s="1"/>
  <c r="AH18" i="1"/>
  <c r="AG18" i="1"/>
  <c r="O18" i="1"/>
  <c r="AQ17" i="1"/>
  <c r="AR17" i="1" s="1"/>
  <c r="AO17" i="1"/>
  <c r="AN17" i="1"/>
  <c r="AM17" i="1"/>
  <c r="AK17" i="1"/>
  <c r="AJ17" i="1"/>
  <c r="AH17" i="1"/>
  <c r="AG17" i="1"/>
  <c r="AI17" i="1" s="1"/>
  <c r="AP17" i="1" s="1"/>
  <c r="O17" i="1"/>
  <c r="AR16" i="1"/>
  <c r="AQ16" i="1"/>
  <c r="AM16" i="1"/>
  <c r="AK16" i="1"/>
  <c r="AN16" i="1" s="1"/>
  <c r="AJ16" i="1"/>
  <c r="AO16" i="1" s="1"/>
  <c r="AI16" i="1"/>
  <c r="AP16" i="1" s="1"/>
  <c r="AH16" i="1"/>
  <c r="AG16" i="1"/>
  <c r="O16" i="1"/>
  <c r="AQ15" i="1"/>
  <c r="AR15" i="1" s="1"/>
  <c r="AO15" i="1"/>
  <c r="AN15" i="1"/>
  <c r="AM15" i="1"/>
  <c r="AK15" i="1"/>
  <c r="AJ15" i="1"/>
  <c r="AH15" i="1"/>
  <c r="AG15" i="1"/>
  <c r="AI15" i="1" s="1"/>
  <c r="AP15" i="1" s="1"/>
  <c r="O15" i="1"/>
  <c r="AR14" i="1"/>
  <c r="AQ14" i="1"/>
  <c r="AM14" i="1"/>
  <c r="AK14" i="1"/>
  <c r="AN14" i="1" s="1"/>
  <c r="AJ14" i="1"/>
  <c r="AO14" i="1" s="1"/>
  <c r="AI14" i="1"/>
  <c r="AP14" i="1" s="1"/>
  <c r="AH14" i="1"/>
  <c r="AG14" i="1"/>
  <c r="O14" i="1"/>
  <c r="AQ13" i="1"/>
  <c r="AR13" i="1" s="1"/>
  <c r="AO13" i="1"/>
  <c r="AN13" i="1"/>
  <c r="AM13" i="1"/>
  <c r="AK13" i="1"/>
  <c r="AJ13" i="1"/>
  <c r="AH13" i="1"/>
  <c r="AG13" i="1"/>
  <c r="AI13" i="1" s="1"/>
  <c r="AP13" i="1" s="1"/>
  <c r="O13" i="1"/>
  <c r="AR12" i="1"/>
  <c r="AQ12" i="1"/>
  <c r="AM12" i="1"/>
  <c r="AK12" i="1"/>
  <c r="AN12" i="1" s="1"/>
  <c r="AJ12" i="1"/>
  <c r="AO12" i="1" s="1"/>
  <c r="AI12" i="1"/>
  <c r="AP12" i="1" s="1"/>
  <c r="AH12" i="1"/>
  <c r="AG12" i="1"/>
  <c r="O12" i="1"/>
  <c r="AQ11" i="1"/>
  <c r="AR11" i="1" s="1"/>
  <c r="AO11" i="1"/>
  <c r="AN11" i="1"/>
  <c r="AM11" i="1"/>
  <c r="AK11" i="1"/>
  <c r="AJ11" i="1"/>
  <c r="AH11" i="1"/>
  <c r="AG11" i="1"/>
  <c r="AI11" i="1" s="1"/>
  <c r="AP11" i="1" s="1"/>
  <c r="O11" i="1"/>
  <c r="AR10" i="1"/>
  <c r="AQ10" i="1"/>
  <c r="AM10" i="1"/>
  <c r="AK10" i="1"/>
  <c r="AN10" i="1" s="1"/>
  <c r="AJ10" i="1"/>
  <c r="AO10" i="1" s="1"/>
  <c r="AI10" i="1"/>
  <c r="AP10" i="1" s="1"/>
  <c r="AH10" i="1"/>
  <c r="AG10" i="1"/>
  <c r="O10" i="1"/>
  <c r="AQ9" i="1"/>
  <c r="AR9" i="1" s="1"/>
  <c r="AO9" i="1"/>
  <c r="AN9" i="1"/>
  <c r="AM9" i="1"/>
  <c r="AK9" i="1"/>
  <c r="AJ9" i="1"/>
  <c r="AH9" i="1"/>
  <c r="AG9" i="1"/>
  <c r="AI9" i="1" s="1"/>
  <c r="AP9" i="1" s="1"/>
  <c r="O9" i="1"/>
  <c r="AR8" i="1"/>
  <c r="AQ8" i="1"/>
  <c r="AM8" i="1"/>
  <c r="AK8" i="1"/>
  <c r="AN8" i="1" s="1"/>
  <c r="AJ8" i="1"/>
  <c r="AO8" i="1" s="1"/>
  <c r="AI8" i="1"/>
  <c r="AP8" i="1" s="1"/>
  <c r="AH8" i="1"/>
  <c r="AG8" i="1"/>
  <c r="O8" i="1"/>
  <c r="AQ7" i="1"/>
  <c r="AR7" i="1" s="1"/>
  <c r="AO7" i="1"/>
  <c r="AN7" i="1"/>
  <c r="AM7" i="1"/>
  <c r="AK7" i="1"/>
  <c r="AJ7" i="1"/>
  <c r="AH7" i="1"/>
  <c r="AG7" i="1"/>
  <c r="AI7" i="1" s="1"/>
  <c r="AP7" i="1" s="1"/>
  <c r="O7" i="1"/>
  <c r="AR6" i="1"/>
  <c r="AQ6" i="1"/>
  <c r="AM6" i="1"/>
  <c r="AK6" i="1"/>
  <c r="AN6" i="1" s="1"/>
  <c r="AJ6" i="1"/>
  <c r="AO6" i="1" s="1"/>
  <c r="AI6" i="1"/>
  <c r="AP6" i="1" s="1"/>
  <c r="AH6" i="1"/>
  <c r="AG6" i="1"/>
  <c r="O6" i="1"/>
  <c r="AQ5" i="1"/>
  <c r="AR5" i="1" s="1"/>
  <c r="AO5" i="1"/>
  <c r="AN5" i="1"/>
  <c r="AM5" i="1"/>
  <c r="AK5" i="1"/>
  <c r="AJ5" i="1"/>
  <c r="AH5" i="1"/>
  <c r="AG5" i="1"/>
  <c r="AI5" i="1" s="1"/>
  <c r="AP5" i="1" s="1"/>
  <c r="O5" i="1"/>
  <c r="AR4" i="1"/>
  <c r="AQ4" i="1"/>
  <c r="AM4" i="1"/>
  <c r="AK4" i="1"/>
  <c r="AN4" i="1" s="1"/>
  <c r="AJ4" i="1"/>
  <c r="AO4" i="1" s="1"/>
  <c r="AI4" i="1"/>
  <c r="AP4" i="1" s="1"/>
  <c r="AH4" i="1"/>
  <c r="AG4" i="1"/>
  <c r="O4" i="1"/>
  <c r="AQ3" i="1"/>
  <c r="AR3" i="1" s="1"/>
  <c r="AO3" i="1"/>
  <c r="AN3" i="1"/>
  <c r="AM3" i="1"/>
  <c r="AK3" i="1"/>
  <c r="AJ3" i="1"/>
  <c r="AH3" i="1"/>
  <c r="AG3" i="1"/>
  <c r="AI3" i="1" s="1"/>
  <c r="AP3" i="1" s="1"/>
  <c r="O3" i="1"/>
  <c r="AR2" i="1"/>
  <c r="AQ2" i="1"/>
  <c r="AM2" i="1"/>
  <c r="AK2" i="1"/>
  <c r="AN2" i="1" s="1"/>
  <c r="AI2" i="1"/>
  <c r="AH2" i="1"/>
  <c r="AG2" i="1"/>
  <c r="AF2" i="1"/>
  <c r="AB2" i="1"/>
  <c r="X2" i="1"/>
  <c r="T2" i="1"/>
  <c r="P2" i="1"/>
  <c r="AJ2" i="1" s="1"/>
  <c r="AO2" i="1" s="1"/>
  <c r="O2" i="1"/>
  <c r="AP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tc={9049F583-F023-4B62-A263-FDB9FE4FC7C1}</author>
    <author>tc={637210A8-3446-4370-8FC6-9469085809B8}</author>
  </authors>
  <commentList>
    <comment ref="N1" authorId="0" shapeId="0" xr:uid="{9049F583-F023-4B62-A263-FDB9FE4FC7C1}">
      <text>
        <t xml:space="preserve">[Threaded comment]
Your version of Excel allows you to read this threaded comment; however, any edits to it will get removed if the file is opened in a newer version of Excel. Learn more: https://go.microsoft.com/fwlink/?linkid=870924
Comment:
    RCV and ACV value found in PIVOT review. Use CAD improvements value on the year of the most recent claim to determine Market Value. Use whichever value gets the best classification. </t>
      </text>
    </comment>
    <comment ref="AS1" authorId="1" shapeId="0" xr:uid="{637210A8-3446-4370-8FC6-9469085809B8}">
      <text>
        <t>[Threaded comment]
Your version of Excel allows you to read this threaded comment; however, any edits to it will get removed if the file is opened in a newer version of Excel. Learn more: https://go.microsoft.com/fwlink/?linkid=870924
Comment:
    If property does not meet RL or SRL definition, the classification is "insured"</t>
      </text>
    </comment>
  </commentList>
</comments>
</file>

<file path=xl/sharedStrings.xml><?xml version="1.0" encoding="utf-8"?>
<sst xmlns="http://schemas.openxmlformats.org/spreadsheetml/2006/main" count="49" uniqueCount="45">
  <si>
    <t>Rl Number</t>
  </si>
  <si>
    <t>Address Line 1</t>
  </si>
  <si>
    <t>Address City</t>
  </si>
  <si>
    <t>Address State</t>
  </si>
  <si>
    <t>Zip Code</t>
  </si>
  <si>
    <t>Zip Plus 4</t>
  </si>
  <si>
    <t>Latitude</t>
  </si>
  <si>
    <t>Longitude</t>
  </si>
  <si>
    <t>Date Of Loss 1</t>
  </si>
  <si>
    <t>Currently Mapped Flood Zone</t>
  </si>
  <si>
    <t>Building Payment 1</t>
  </si>
  <si>
    <t>Contents Payment 1</t>
  </si>
  <si>
    <t>Building Value ($)</t>
  </si>
  <si>
    <t>Building Value Metric (RCV/ACV/
Market Value?)</t>
  </si>
  <si>
    <t>25% of Home</t>
  </si>
  <si>
    <t>Qualiying SRL Claim?</t>
  </si>
  <si>
    <t>Date Of Loss 2</t>
  </si>
  <si>
    <t>Building Payment 2</t>
  </si>
  <si>
    <t>Contents Payment 2</t>
  </si>
  <si>
    <t>Date Of Loss 3</t>
  </si>
  <si>
    <t>Building Payment 3</t>
  </si>
  <si>
    <t>Contents Payment 3</t>
  </si>
  <si>
    <t>Date Of Loss 4</t>
  </si>
  <si>
    <t>Building Payment 4</t>
  </si>
  <si>
    <t>Contents Payment 4</t>
  </si>
  <si>
    <t>Date Of Loss 5</t>
  </si>
  <si>
    <t>Building Payment 5</t>
  </si>
  <si>
    <t>Contents Payment 5</t>
  </si>
  <si>
    <t>Cumulative Building Payment</t>
  </si>
  <si>
    <t>Cumulative Contents Payment</t>
  </si>
  <si>
    <t>Cumulative Payments</t>
  </si>
  <si>
    <t>Total Qualifing SRL Losses</t>
  </si>
  <si>
    <t>Average Building Payments</t>
  </si>
  <si>
    <t>As Of Date</t>
  </si>
  <si>
    <t>Has met min # of claims for RL</t>
  </si>
  <si>
    <t>Is FMA Repetitive Loss Flag</t>
  </si>
  <si>
    <t>Has met min # of claims for SRL i</t>
  </si>
  <si>
    <t>Is FMA Severe Repetitive Loss i Flag</t>
  </si>
  <si>
    <t>Has met min # of claims for SRL ii</t>
  </si>
  <si>
    <t>Is FMA Severe Repetitive Loss ii  Flag</t>
  </si>
  <si>
    <t>Property Classified as only "insured"</t>
  </si>
  <si>
    <t>FMA Classification</t>
  </si>
  <si>
    <t>AE</t>
  </si>
  <si>
    <t>2017 CAD</t>
  </si>
  <si>
    <t>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</si>
</sst>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
    <numFmt numFmtId="165" formatCode="_(&quot;$&quot;* #,##0_);_(&quot;$&quot;* \(#,##0\);_(&quot;$&quot;* &quot;-&quot;??_);_(@_)"/>
  </numFmts>
  <fonts count="3" x14ac:knownFonts="1">
    <font>
      <sz val="11"/>
      <color theme="1"/>
      <name val="Calibri"/>
      <family val="2"/>
      <scheme val="minor"/>
    </font>
    <font>
      <sz val="11"/>
      <color theme="1"/>
      <name val="Calibri"/>
      <family val="2"/>
      <scheme val="minor"/>
    </font>
    <font>
      <sz val="9"/>
      <color indexed="81"/>
      <name val="Tahoma"/>
      <charset val="1"/>
    </font>
  </fonts>
  <fills count="3">
    <fill>
      <patternFill patternType="none"/>
    </fill>
    <fill>
      <patternFill patternType="gray125"/>
    </fill>
    <fill>
      <patternFill patternType="solid">
        <fgColor theme="7" tint="0.59999389629810485"/>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2" borderId="0" xfId="0" applyFill="1" applyAlignment="1">
      <alignment wrapText="1"/>
    </xf>
    <xf numFmtId="0" fontId="0" fillId="2" borderId="1"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2" borderId="6" xfId="0" applyFill="1" applyBorder="1" applyAlignment="1">
      <alignment wrapText="1"/>
    </xf>
    <xf numFmtId="0" fontId="0" fillId="0" borderId="6" xfId="0" applyBorder="1" applyAlignment="1">
      <alignment wrapText="1"/>
    </xf>
    <xf numFmtId="0" fontId="0" fillId="0" borderId="2" xfId="0" applyBorder="1" applyAlignment="1">
      <alignment wrapText="1"/>
    </xf>
    <xf numFmtId="44" fontId="0" fillId="0" borderId="5" xfId="1" applyFont="1" applyBorder="1" applyAlignment="1">
      <alignment wrapText="1"/>
    </xf>
    <xf numFmtId="0" fontId="0" fillId="0" borderId="0" xfId="0" applyAlignment="1">
      <alignment wrapText="1"/>
    </xf>
    <xf numFmtId="164" fontId="0" fillId="0" borderId="0" xfId="0" applyNumberFormat="1"/>
    <xf numFmtId="14" fontId="0" fillId="0" borderId="7" xfId="0" applyNumberFormat="1" applyBorder="1"/>
    <xf numFmtId="0" fontId="0" fillId="0" borderId="8" xfId="0" applyBorder="1"/>
    <xf numFmtId="44" fontId="0" fillId="0" borderId="0" xfId="1" applyFont="1"/>
    <xf numFmtId="44" fontId="0" fillId="0" borderId="8" xfId="1" applyFont="1" applyBorder="1"/>
    <xf numFmtId="44" fontId="0" fillId="0" borderId="9" xfId="1" applyFont="1" applyBorder="1"/>
    <xf numFmtId="44" fontId="0" fillId="0" borderId="10" xfId="1" applyFont="1" applyBorder="1"/>
    <xf numFmtId="44" fontId="0" fillId="0" borderId="11" xfId="1" applyFont="1" applyBorder="1"/>
    <xf numFmtId="14" fontId="0" fillId="0" borderId="12" xfId="0" applyNumberFormat="1" applyBorder="1"/>
    <xf numFmtId="44" fontId="0" fillId="0" borderId="7" xfId="1" applyFont="1" applyBorder="1"/>
    <xf numFmtId="44" fontId="0" fillId="0" borderId="12" xfId="1" applyFont="1" applyBorder="1"/>
    <xf numFmtId="0" fontId="0" fillId="0" borderId="11" xfId="0" applyBorder="1"/>
    <xf numFmtId="14" fontId="0" fillId="0" borderId="0" xfId="0" applyNumberFormat="1"/>
    <xf numFmtId="44" fontId="0" fillId="0" borderId="8" xfId="1" applyFont="1" applyFill="1" applyBorder="1"/>
    <xf numFmtId="44" fontId="0" fillId="0" borderId="9" xfId="1" applyFont="1" applyFill="1" applyBorder="1"/>
    <xf numFmtId="44" fontId="0" fillId="0" borderId="11" xfId="1" applyFont="1" applyFill="1" applyBorder="1"/>
    <xf numFmtId="44" fontId="0" fillId="0" borderId="7" xfId="1" applyFont="1" applyFill="1" applyBorder="1"/>
    <xf numFmtId="14" fontId="0" fillId="0" borderId="13" xfId="0" applyNumberFormat="1" applyBorder="1"/>
    <xf numFmtId="44" fontId="0" fillId="0" borderId="14" xfId="1" applyFont="1" applyBorder="1"/>
    <xf numFmtId="44" fontId="0" fillId="0" borderId="15" xfId="1" applyFont="1" applyBorder="1"/>
    <xf numFmtId="14" fontId="0" fillId="0" borderId="16" xfId="0" applyNumberFormat="1" applyBorder="1"/>
    <xf numFmtId="44" fontId="0" fillId="0" borderId="17" xfId="1" applyFont="1" applyBorder="1"/>
    <xf numFmtId="44" fontId="0" fillId="0" borderId="13" xfId="1" applyFont="1" applyBorder="1"/>
    <xf numFmtId="0" fontId="0" fillId="0" borderId="13" xfId="0" applyBorder="1"/>
    <xf numFmtId="0" fontId="0" fillId="0" borderId="18" xfId="0" applyBorder="1"/>
    <xf numFmtId="165" fontId="0" fillId="0" borderId="0" xfId="0" applyNumberFormat="1"/>
  </cellXfs>
  <cellStyles count="2">
    <cellStyle name="Currency 2" xfId="1" xr:uid="{BB3CDE60-B6B9-4686-950F-F3A2170235F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1</xdr:col>
      <xdr:colOff>266700</xdr:colOff>
      <xdr:row>20</xdr:row>
      <xdr:rowOff>123825</xdr:rowOff>
    </xdr:from>
    <xdr:ext cx="7606558" cy="4385732"/>
    <xdr:pic>
      <xdr:nvPicPr>
        <xdr:cNvPr id="2" name="Picture 1" descr="Screen Clipping">
          <a:extLst>
            <a:ext uri="{FF2B5EF4-FFF2-40B4-BE49-F238E27FC236}">
              <a16:creationId xmlns:a16="http://schemas.microsoft.com/office/drawing/2014/main" id="{6DD04ACC-58BF-42FA-8DF4-03A7FB93C9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0" y="4714875"/>
          <a:ext cx="7606558" cy="4385732"/>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Marla Waters" id="{26765D2C-DC49-48A3-BAF3-EC431E755769}" userId="S::Marla.Waters@twdb.texas.gov::76304ab4-91c9-4208-9c68-a2ffccf013d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 dT="2023-10-17T14:51:26.85" personId="{26765D2C-DC49-48A3-BAF3-EC431E755769}" id="{9049F583-F023-4B62-A263-FDB9FE4FC7C1}">
    <text xml:space="preserve">RCV and ACV value found in PIVOT review. Use CAD improvements value on the year of the most recent claim to determine Market Value. Use whichever value gets the best classification. </text>
  </threadedComment>
  <threadedComment ref="AS1" dT="2023-10-18T15:39:50.49" personId="{26765D2C-DC49-48A3-BAF3-EC431E755769}" id="{637210A8-3446-4370-8FC6-9469085809B8}">
    <text>If property does not meet RL or SRL definition, the classification is "insured"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898D-B2BC-47EA-B3AA-6E96C037C45C}">
  <dimension ref="A1:AT21"/>
  <sheetViews>
    <sheetView tabSelected="1" workbookViewId="0">
      <selection activeCell="I2" sqref="I2"/>
    </sheetView>
  </sheetViews>
  <sheetFormatPr defaultRowHeight="15" x14ac:dyDescent="0.25"/>
  <cols>
    <col min="2" max="2" width="19.140625" bestFit="1" customWidth="1"/>
    <col min="8" max="8" width="9.5703125" bestFit="1" customWidth="1"/>
    <col min="9" max="9" width="10.7109375" bestFit="1" customWidth="1"/>
    <col min="11" max="11" width="12.5703125" bestFit="1" customWidth="1"/>
    <col min="12" max="12" width="11.5703125" bestFit="1" customWidth="1"/>
    <col min="13" max="13" width="12.5703125" bestFit="1" customWidth="1"/>
    <col min="14" max="14" width="12.5703125" customWidth="1"/>
    <col min="15" max="15" width="12.5703125" style="37" customWidth="1"/>
    <col min="16" max="16" width="12.5703125" customWidth="1"/>
    <col min="17" max="17" width="10.7109375" bestFit="1" customWidth="1"/>
    <col min="18" max="18" width="12.5703125" bestFit="1" customWidth="1"/>
    <col min="19" max="19" width="11.5703125" bestFit="1" customWidth="1"/>
    <col min="20" max="20" width="11.5703125" customWidth="1"/>
    <col min="21" max="21" width="9.7109375" bestFit="1" customWidth="1"/>
    <col min="22" max="23" width="12.5703125" bestFit="1" customWidth="1"/>
    <col min="24" max="28" width="12.5703125" customWidth="1"/>
    <col min="29" max="29" width="9.7109375" bestFit="1" customWidth="1"/>
    <col min="30" max="30" width="12.5703125" bestFit="1" customWidth="1"/>
    <col min="31" max="31" width="11.5703125" bestFit="1" customWidth="1"/>
    <col min="32" max="32" width="11.5703125" customWidth="1"/>
    <col min="33" max="33" width="12.7109375" bestFit="1" customWidth="1"/>
    <col min="34" max="35" width="15.5703125" customWidth="1"/>
    <col min="36" max="37" width="12.5703125" bestFit="1" customWidth="1"/>
    <col min="38" max="38" width="9.7109375" bestFit="1" customWidth="1"/>
    <col min="39" max="39" width="9.7109375" customWidth="1"/>
    <col min="40" max="40" width="10.85546875" customWidth="1"/>
    <col min="41" max="41" width="10.140625" customWidth="1"/>
    <col min="42" max="42" width="11.85546875" customWidth="1"/>
    <col min="44" max="44" width="12" customWidth="1"/>
    <col min="45" max="45" width="10.7109375" customWidth="1"/>
    <col min="46" max="46" width="13" customWidth="1"/>
  </cols>
  <sheetData>
    <row r="1" spans="1:46" s="12" customFormat="1" ht="75" x14ac:dyDescent="0.25">
      <c r="A1" s="1" t="s">
        <v>0</v>
      </c>
      <c r="B1" s="1" t="s">
        <v>1</v>
      </c>
      <c r="C1" s="1" t="s">
        <v>2</v>
      </c>
      <c r="D1" s="1" t="s">
        <v>3</v>
      </c>
      <c r="E1" s="1" t="s">
        <v>4</v>
      </c>
      <c r="F1" s="1" t="s">
        <v>5</v>
      </c>
      <c r="G1" s="1" t="s">
        <v>6</v>
      </c>
      <c r="H1" s="1" t="s">
        <v>7</v>
      </c>
      <c r="I1" s="2" t="s">
        <v>8</v>
      </c>
      <c r="J1" s="3" t="s">
        <v>9</v>
      </c>
      <c r="K1" s="3" t="s">
        <v>10</v>
      </c>
      <c r="L1" s="3" t="s">
        <v>11</v>
      </c>
      <c r="M1" s="4" t="s">
        <v>12</v>
      </c>
      <c r="N1" s="4" t="s">
        <v>13</v>
      </c>
      <c r="O1" s="5" t="s">
        <v>14</v>
      </c>
      <c r="P1" s="6" t="s">
        <v>15</v>
      </c>
      <c r="Q1" s="2" t="s">
        <v>16</v>
      </c>
      <c r="R1" s="3" t="s">
        <v>17</v>
      </c>
      <c r="S1" s="3" t="s">
        <v>18</v>
      </c>
      <c r="T1" s="7" t="s">
        <v>15</v>
      </c>
      <c r="U1" s="8" t="s">
        <v>19</v>
      </c>
      <c r="V1" s="3" t="s">
        <v>20</v>
      </c>
      <c r="W1" s="3" t="s">
        <v>21</v>
      </c>
      <c r="X1" s="5" t="s">
        <v>15</v>
      </c>
      <c r="Y1" s="2" t="s">
        <v>22</v>
      </c>
      <c r="Z1" s="3" t="s">
        <v>23</v>
      </c>
      <c r="AA1" s="3" t="s">
        <v>24</v>
      </c>
      <c r="AB1" s="5" t="s">
        <v>15</v>
      </c>
      <c r="AC1" s="2" t="s">
        <v>25</v>
      </c>
      <c r="AD1" s="3" t="s">
        <v>26</v>
      </c>
      <c r="AE1" s="3" t="s">
        <v>27</v>
      </c>
      <c r="AF1" s="7" t="s">
        <v>15</v>
      </c>
      <c r="AG1" s="9" t="s">
        <v>28</v>
      </c>
      <c r="AH1" s="10" t="s">
        <v>29</v>
      </c>
      <c r="AI1" s="10" t="s">
        <v>30</v>
      </c>
      <c r="AJ1" s="7" t="s">
        <v>31</v>
      </c>
      <c r="AK1" s="11" t="s">
        <v>32</v>
      </c>
      <c r="AL1" s="1" t="s">
        <v>33</v>
      </c>
      <c r="AM1" s="12" t="s">
        <v>34</v>
      </c>
      <c r="AN1" s="12" t="s">
        <v>35</v>
      </c>
      <c r="AO1" s="12" t="s">
        <v>36</v>
      </c>
      <c r="AP1" s="12" t="s">
        <v>37</v>
      </c>
      <c r="AQ1" s="12" t="s">
        <v>38</v>
      </c>
      <c r="AR1" s="12" t="s">
        <v>39</v>
      </c>
      <c r="AS1" s="12" t="s">
        <v>40</v>
      </c>
      <c r="AT1" s="12" t="s">
        <v>41</v>
      </c>
    </row>
    <row r="2" spans="1:46" x14ac:dyDescent="0.25">
      <c r="G2" s="13"/>
      <c r="H2" s="13"/>
      <c r="I2" s="14">
        <v>42973</v>
      </c>
      <c r="J2" s="15" t="s">
        <v>42</v>
      </c>
      <c r="K2" s="16">
        <v>113176.47</v>
      </c>
      <c r="L2" s="16">
        <v>35713.03</v>
      </c>
      <c r="M2" s="16">
        <v>172500</v>
      </c>
      <c r="N2" s="17" t="s">
        <v>43</v>
      </c>
      <c r="O2" s="18">
        <f>M2*0.25</f>
        <v>43125</v>
      </c>
      <c r="P2" s="19" t="str">
        <f>IF((K2+L2)&gt;5000, "1", "No")</f>
        <v>1</v>
      </c>
      <c r="Q2" s="14">
        <v>39704</v>
      </c>
      <c r="R2" s="17">
        <v>12676.6</v>
      </c>
      <c r="S2" s="17">
        <v>0</v>
      </c>
      <c r="T2" s="20" t="str">
        <f>IF((R2+S2)&gt;5000, "1", "No")</f>
        <v>1</v>
      </c>
      <c r="U2" s="21">
        <v>29062</v>
      </c>
      <c r="V2" s="17">
        <v>28582.27</v>
      </c>
      <c r="W2" s="17">
        <v>10000</v>
      </c>
      <c r="X2" s="18" t="str">
        <f>IF((V2+W2)&gt;5000, "1", "No")</f>
        <v>1</v>
      </c>
      <c r="Y2" s="22"/>
      <c r="Z2" s="17"/>
      <c r="AA2" s="17"/>
      <c r="AB2" s="18" t="str">
        <f>IF((Z2+AA2)&gt;5000, "1", "No")</f>
        <v>No</v>
      </c>
      <c r="AC2" s="14"/>
      <c r="AD2" s="17"/>
      <c r="AE2" s="17"/>
      <c r="AF2" s="20" t="str">
        <f>IF((AD2+AE2)&gt;5000, "1", "No")</f>
        <v>No</v>
      </c>
      <c r="AG2" s="23">
        <f t="shared" ref="AG2:AG18" si="0">SUM(K2+R2+V2+Z2+AD2)</f>
        <v>154435.34</v>
      </c>
      <c r="AH2" s="17">
        <f t="shared" ref="AH2:AH18" si="1">SUM(L2+S2+W2+AA2+AE2)</f>
        <v>45713.03</v>
      </c>
      <c r="AI2" s="18">
        <f t="shared" ref="AI2:AI18" si="2">SUM(AG2:AH2)</f>
        <v>200148.37</v>
      </c>
      <c r="AJ2" s="24">
        <f>COUNT(P2,T2,X2,AB2,AF2)</f>
        <v>0</v>
      </c>
      <c r="AK2" s="20">
        <f t="shared" ref="AK2:AK18" si="3">AVERAGE(K2,R2,V2,Z2,AD2)</f>
        <v>51478.446666666663</v>
      </c>
      <c r="AL2" s="25"/>
      <c r="AM2" s="25" t="str">
        <f>IF(AND(K2&gt;0, R2&gt;0), "Yes", "No")</f>
        <v>Yes</v>
      </c>
      <c r="AN2" s="25" t="str">
        <f>IF(AND(AK2&gt;=O2,AM2="YES"), "RL", "No")</f>
        <v>RL</v>
      </c>
      <c r="AO2" t="str">
        <f>IF(AND(AJ2&gt;=4), "Yes", "No")</f>
        <v>No</v>
      </c>
      <c r="AP2" t="str">
        <f t="shared" ref="AP2:AP18" si="4">IF(AND(AI2&gt;20000, AJ2&gt;=4),"SRL i", "No")</f>
        <v>No</v>
      </c>
      <c r="AQ2" t="str">
        <f t="shared" ref="AQ2:AQ18" si="5">IF(AND(K2&gt;0, R2&gt;0), "Yes", "No")</f>
        <v>Yes</v>
      </c>
      <c r="AR2" t="str">
        <f t="shared" ref="AR2:AR18" si="6">IF(AND(AQ2="Yes",AG2&gt; M2),"SRL ii", "No")</f>
        <v>No</v>
      </c>
      <c r="AT2" s="12" t="s">
        <v>44</v>
      </c>
    </row>
    <row r="3" spans="1:46" x14ac:dyDescent="0.25">
      <c r="G3" s="13"/>
      <c r="H3" s="13"/>
      <c r="I3" s="14"/>
      <c r="J3" s="15"/>
      <c r="K3" s="17"/>
      <c r="L3" s="17"/>
      <c r="M3" s="18"/>
      <c r="N3" s="17"/>
      <c r="O3" s="18">
        <f>M3*0.25</f>
        <v>0</v>
      </c>
      <c r="P3" s="19"/>
      <c r="Q3" s="14"/>
      <c r="R3" s="17"/>
      <c r="S3" s="17"/>
      <c r="T3" s="20"/>
      <c r="U3" s="21"/>
      <c r="V3" s="17"/>
      <c r="W3" s="17"/>
      <c r="X3" s="18"/>
      <c r="Y3" s="22"/>
      <c r="Z3" s="17"/>
      <c r="AA3" s="17"/>
      <c r="AB3" s="18"/>
      <c r="AC3" s="14"/>
      <c r="AD3" s="17"/>
      <c r="AE3" s="17"/>
      <c r="AF3" s="20"/>
      <c r="AG3" s="23">
        <f t="shared" si="0"/>
        <v>0</v>
      </c>
      <c r="AH3" s="17">
        <f t="shared" si="1"/>
        <v>0</v>
      </c>
      <c r="AI3" s="18">
        <f t="shared" si="2"/>
        <v>0</v>
      </c>
      <c r="AJ3" s="24">
        <f t="shared" ref="AJ3:AJ18" si="7">COUNT(P3,T3,X3,AB3,AF3)</f>
        <v>0</v>
      </c>
      <c r="AK3" s="20" t="e">
        <f t="shared" si="3"/>
        <v>#DIV/0!</v>
      </c>
      <c r="AL3" s="25"/>
      <c r="AM3" s="25" t="str">
        <f t="shared" ref="AM3:AM18" si="8">IF(AND(K3&gt;0, R3&gt;0), "Yes", "No")</f>
        <v>No</v>
      </c>
      <c r="AN3" s="25" t="e">
        <f t="shared" ref="AN3:AN18" si="9">IF(AND(AK3&gt;=O3,AM3="YES"), "RL", "No")</f>
        <v>#DIV/0!</v>
      </c>
      <c r="AO3" t="str">
        <f t="shared" ref="AO3:AO18" si="10">IF(AND(AJ3&gt;=4), "Yes", "No")</f>
        <v>No</v>
      </c>
      <c r="AP3" t="str">
        <f t="shared" si="4"/>
        <v>No</v>
      </c>
      <c r="AQ3" t="str">
        <f t="shared" si="5"/>
        <v>No</v>
      </c>
      <c r="AR3" t="str">
        <f t="shared" si="6"/>
        <v>No</v>
      </c>
      <c r="AT3" s="12"/>
    </row>
    <row r="4" spans="1:46" x14ac:dyDescent="0.25">
      <c r="G4" s="13"/>
      <c r="H4" s="13"/>
      <c r="I4" s="14"/>
      <c r="J4" s="15"/>
      <c r="K4" s="26"/>
      <c r="L4" s="26"/>
      <c r="M4" s="27"/>
      <c r="N4" s="26"/>
      <c r="O4" s="18">
        <f t="shared" ref="O4:O18" si="11">M4*0.25</f>
        <v>0</v>
      </c>
      <c r="P4" s="19"/>
      <c r="Q4" s="14"/>
      <c r="R4" s="26"/>
      <c r="S4" s="26"/>
      <c r="T4" s="28"/>
      <c r="U4" s="21"/>
      <c r="V4" s="26"/>
      <c r="W4" s="26"/>
      <c r="X4" s="27"/>
      <c r="Y4" s="29"/>
      <c r="Z4" s="26"/>
      <c r="AA4" s="26"/>
      <c r="AB4" s="27"/>
      <c r="AC4" s="14"/>
      <c r="AD4" s="26"/>
      <c r="AE4" s="26"/>
      <c r="AF4" s="28"/>
      <c r="AG4" s="23">
        <f t="shared" si="0"/>
        <v>0</v>
      </c>
      <c r="AH4" s="17">
        <f t="shared" si="1"/>
        <v>0</v>
      </c>
      <c r="AI4" s="18">
        <f t="shared" si="2"/>
        <v>0</v>
      </c>
      <c r="AJ4" s="24">
        <f t="shared" si="7"/>
        <v>0</v>
      </c>
      <c r="AK4" s="20" t="e">
        <f t="shared" si="3"/>
        <v>#DIV/0!</v>
      </c>
      <c r="AL4" s="25"/>
      <c r="AM4" s="25" t="str">
        <f t="shared" si="8"/>
        <v>No</v>
      </c>
      <c r="AN4" s="25" t="e">
        <f t="shared" si="9"/>
        <v>#DIV/0!</v>
      </c>
      <c r="AO4" t="str">
        <f t="shared" si="10"/>
        <v>No</v>
      </c>
      <c r="AP4" t="str">
        <f t="shared" si="4"/>
        <v>No</v>
      </c>
      <c r="AQ4" t="str">
        <f t="shared" si="5"/>
        <v>No</v>
      </c>
      <c r="AR4" t="str">
        <f t="shared" si="6"/>
        <v>No</v>
      </c>
      <c r="AT4" s="12"/>
    </row>
    <row r="5" spans="1:46" x14ac:dyDescent="0.25">
      <c r="G5" s="13"/>
      <c r="H5" s="13"/>
      <c r="I5" s="14"/>
      <c r="J5" s="15"/>
      <c r="K5" s="26"/>
      <c r="L5" s="26"/>
      <c r="M5" s="27"/>
      <c r="N5" s="15"/>
      <c r="O5" s="18">
        <f t="shared" si="11"/>
        <v>0</v>
      </c>
      <c r="P5" s="19"/>
      <c r="Q5" s="14"/>
      <c r="R5" s="26"/>
      <c r="S5" s="26"/>
      <c r="T5" s="28"/>
      <c r="U5" s="21"/>
      <c r="V5" s="26"/>
      <c r="W5" s="26"/>
      <c r="X5" s="27"/>
      <c r="Y5" s="29"/>
      <c r="Z5" s="26"/>
      <c r="AA5" s="26"/>
      <c r="AB5" s="27"/>
      <c r="AC5" s="14"/>
      <c r="AD5" s="26"/>
      <c r="AE5" s="26"/>
      <c r="AF5" s="28"/>
      <c r="AG5" s="23">
        <f t="shared" si="0"/>
        <v>0</v>
      </c>
      <c r="AH5" s="17">
        <f t="shared" si="1"/>
        <v>0</v>
      </c>
      <c r="AI5" s="18">
        <f t="shared" si="2"/>
        <v>0</v>
      </c>
      <c r="AJ5" s="24">
        <f t="shared" si="7"/>
        <v>0</v>
      </c>
      <c r="AK5" s="20" t="e">
        <f t="shared" si="3"/>
        <v>#DIV/0!</v>
      </c>
      <c r="AL5" s="25"/>
      <c r="AM5" s="25" t="str">
        <f t="shared" si="8"/>
        <v>No</v>
      </c>
      <c r="AN5" s="25" t="e">
        <f t="shared" si="9"/>
        <v>#DIV/0!</v>
      </c>
      <c r="AO5" t="str">
        <f t="shared" si="10"/>
        <v>No</v>
      </c>
      <c r="AP5" t="str">
        <f t="shared" si="4"/>
        <v>No</v>
      </c>
      <c r="AQ5" t="str">
        <f t="shared" si="5"/>
        <v>No</v>
      </c>
      <c r="AR5" t="str">
        <f t="shared" si="6"/>
        <v>No</v>
      </c>
      <c r="AT5" s="12"/>
    </row>
    <row r="6" spans="1:46" x14ac:dyDescent="0.25">
      <c r="G6" s="13"/>
      <c r="H6" s="13"/>
      <c r="I6" s="14"/>
      <c r="J6" s="15"/>
      <c r="K6" s="17"/>
      <c r="L6" s="17"/>
      <c r="M6" s="18"/>
      <c r="N6" s="15"/>
      <c r="O6" s="18">
        <f t="shared" si="11"/>
        <v>0</v>
      </c>
      <c r="P6" s="19"/>
      <c r="Q6" s="14"/>
      <c r="R6" s="17"/>
      <c r="S6" s="17"/>
      <c r="T6" s="20"/>
      <c r="U6" s="21"/>
      <c r="V6" s="17"/>
      <c r="W6" s="17"/>
      <c r="X6" s="18"/>
      <c r="Y6" s="22"/>
      <c r="Z6" s="17"/>
      <c r="AA6" s="17"/>
      <c r="AB6" s="18"/>
      <c r="AC6" s="14"/>
      <c r="AD6" s="17"/>
      <c r="AE6" s="17"/>
      <c r="AF6" s="20"/>
      <c r="AG6" s="23">
        <f t="shared" si="0"/>
        <v>0</v>
      </c>
      <c r="AH6" s="17">
        <f t="shared" si="1"/>
        <v>0</v>
      </c>
      <c r="AI6" s="18">
        <f t="shared" si="2"/>
        <v>0</v>
      </c>
      <c r="AJ6" s="24">
        <f t="shared" si="7"/>
        <v>0</v>
      </c>
      <c r="AK6" s="20" t="e">
        <f t="shared" si="3"/>
        <v>#DIV/0!</v>
      </c>
      <c r="AL6" s="25"/>
      <c r="AM6" s="25" t="str">
        <f t="shared" si="8"/>
        <v>No</v>
      </c>
      <c r="AN6" s="25" t="e">
        <f t="shared" si="9"/>
        <v>#DIV/0!</v>
      </c>
      <c r="AO6" t="str">
        <f t="shared" si="10"/>
        <v>No</v>
      </c>
      <c r="AP6" t="str">
        <f t="shared" si="4"/>
        <v>No</v>
      </c>
      <c r="AQ6" t="str">
        <f t="shared" si="5"/>
        <v>No</v>
      </c>
      <c r="AR6" t="str">
        <f t="shared" si="6"/>
        <v>No</v>
      </c>
      <c r="AT6" s="12"/>
    </row>
    <row r="7" spans="1:46" x14ac:dyDescent="0.25">
      <c r="G7" s="13"/>
      <c r="H7" s="13"/>
      <c r="I7" s="14"/>
      <c r="J7" s="15"/>
      <c r="K7" s="17"/>
      <c r="L7" s="17"/>
      <c r="M7" s="18"/>
      <c r="N7" s="15"/>
      <c r="O7" s="18">
        <f t="shared" si="11"/>
        <v>0</v>
      </c>
      <c r="P7" s="19"/>
      <c r="Q7" s="14"/>
      <c r="R7" s="17"/>
      <c r="S7" s="17"/>
      <c r="T7" s="20"/>
      <c r="U7" s="21"/>
      <c r="V7" s="17"/>
      <c r="W7" s="17"/>
      <c r="X7" s="18"/>
      <c r="Y7" s="22"/>
      <c r="Z7" s="17"/>
      <c r="AA7" s="17"/>
      <c r="AB7" s="18"/>
      <c r="AC7" s="14"/>
      <c r="AD7" s="17"/>
      <c r="AE7" s="17"/>
      <c r="AF7" s="20"/>
      <c r="AG7" s="23">
        <f t="shared" si="0"/>
        <v>0</v>
      </c>
      <c r="AH7" s="17">
        <f t="shared" si="1"/>
        <v>0</v>
      </c>
      <c r="AI7" s="18">
        <f t="shared" si="2"/>
        <v>0</v>
      </c>
      <c r="AJ7" s="24">
        <f t="shared" si="7"/>
        <v>0</v>
      </c>
      <c r="AK7" s="20" t="e">
        <f>AVERAGE(K7,R7,V7,Z7,AD7)</f>
        <v>#DIV/0!</v>
      </c>
      <c r="AL7" s="25"/>
      <c r="AM7" s="25" t="str">
        <f t="shared" si="8"/>
        <v>No</v>
      </c>
      <c r="AN7" s="25" t="e">
        <f t="shared" si="9"/>
        <v>#DIV/0!</v>
      </c>
      <c r="AO7" t="str">
        <f t="shared" si="10"/>
        <v>No</v>
      </c>
      <c r="AP7" t="str">
        <f t="shared" si="4"/>
        <v>No</v>
      </c>
      <c r="AQ7" t="str">
        <f t="shared" si="5"/>
        <v>No</v>
      </c>
      <c r="AR7" t="str">
        <f t="shared" si="6"/>
        <v>No</v>
      </c>
      <c r="AT7" s="12"/>
    </row>
    <row r="8" spans="1:46" ht="15.75" customHeight="1" x14ac:dyDescent="0.25">
      <c r="G8" s="13"/>
      <c r="H8" s="13"/>
      <c r="I8" s="14"/>
      <c r="J8" s="15"/>
      <c r="K8" s="17"/>
      <c r="L8" s="17"/>
      <c r="M8" s="18"/>
      <c r="N8" s="15"/>
      <c r="O8" s="18">
        <f t="shared" si="11"/>
        <v>0</v>
      </c>
      <c r="P8" s="19"/>
      <c r="Q8" s="14"/>
      <c r="R8" s="17"/>
      <c r="S8" s="17"/>
      <c r="T8" s="20"/>
      <c r="U8" s="21"/>
      <c r="V8" s="17"/>
      <c r="W8" s="17"/>
      <c r="X8" s="18"/>
      <c r="Y8" s="22"/>
      <c r="Z8" s="17"/>
      <c r="AA8" s="17"/>
      <c r="AB8" s="18"/>
      <c r="AC8" s="14"/>
      <c r="AD8" s="17"/>
      <c r="AE8" s="17"/>
      <c r="AF8" s="20"/>
      <c r="AG8" s="23">
        <f t="shared" si="0"/>
        <v>0</v>
      </c>
      <c r="AH8" s="17">
        <f t="shared" si="1"/>
        <v>0</v>
      </c>
      <c r="AI8" s="18">
        <f t="shared" si="2"/>
        <v>0</v>
      </c>
      <c r="AJ8" s="24">
        <f t="shared" si="7"/>
        <v>0</v>
      </c>
      <c r="AK8" s="20" t="e">
        <f t="shared" si="3"/>
        <v>#DIV/0!</v>
      </c>
      <c r="AL8" s="25"/>
      <c r="AM8" s="25" t="str">
        <f t="shared" si="8"/>
        <v>No</v>
      </c>
      <c r="AN8" s="25" t="e">
        <f t="shared" si="9"/>
        <v>#DIV/0!</v>
      </c>
      <c r="AO8" t="str">
        <f t="shared" si="10"/>
        <v>No</v>
      </c>
      <c r="AP8" t="str">
        <f t="shared" si="4"/>
        <v>No</v>
      </c>
      <c r="AQ8" t="str">
        <f t="shared" si="5"/>
        <v>No</v>
      </c>
      <c r="AR8" t="str">
        <f t="shared" si="6"/>
        <v>No</v>
      </c>
      <c r="AT8" s="12"/>
    </row>
    <row r="9" spans="1:46" x14ac:dyDescent="0.25">
      <c r="G9" s="13"/>
      <c r="H9" s="13"/>
      <c r="I9" s="14"/>
      <c r="J9" s="15"/>
      <c r="K9" s="17"/>
      <c r="L9" s="17"/>
      <c r="M9" s="18"/>
      <c r="N9" s="15"/>
      <c r="O9" s="18">
        <f t="shared" si="11"/>
        <v>0</v>
      </c>
      <c r="P9" s="19"/>
      <c r="Q9" s="14"/>
      <c r="R9" s="17"/>
      <c r="S9" s="17"/>
      <c r="T9" s="20"/>
      <c r="U9" s="21"/>
      <c r="V9" s="17"/>
      <c r="W9" s="17"/>
      <c r="X9" s="18"/>
      <c r="Y9" s="22"/>
      <c r="Z9" s="17"/>
      <c r="AA9" s="17"/>
      <c r="AB9" s="18"/>
      <c r="AC9" s="14"/>
      <c r="AD9" s="17"/>
      <c r="AE9" s="17"/>
      <c r="AF9" s="20"/>
      <c r="AG9" s="23">
        <f t="shared" si="0"/>
        <v>0</v>
      </c>
      <c r="AH9" s="17">
        <f t="shared" si="1"/>
        <v>0</v>
      </c>
      <c r="AI9" s="18">
        <f t="shared" si="2"/>
        <v>0</v>
      </c>
      <c r="AJ9" s="24">
        <f t="shared" si="7"/>
        <v>0</v>
      </c>
      <c r="AK9" s="20" t="e">
        <f t="shared" si="3"/>
        <v>#DIV/0!</v>
      </c>
      <c r="AL9" s="25"/>
      <c r="AM9" s="25" t="str">
        <f t="shared" si="8"/>
        <v>No</v>
      </c>
      <c r="AN9" s="25" t="e">
        <f t="shared" si="9"/>
        <v>#DIV/0!</v>
      </c>
      <c r="AO9" t="str">
        <f t="shared" si="10"/>
        <v>No</v>
      </c>
      <c r="AP9" t="str">
        <f t="shared" si="4"/>
        <v>No</v>
      </c>
      <c r="AQ9" t="str">
        <f t="shared" si="5"/>
        <v>No</v>
      </c>
      <c r="AR9" t="str">
        <f t="shared" si="6"/>
        <v>No</v>
      </c>
      <c r="AT9" s="12"/>
    </row>
    <row r="10" spans="1:46" x14ac:dyDescent="0.25">
      <c r="G10" s="13"/>
      <c r="H10" s="13"/>
      <c r="I10" s="14"/>
      <c r="J10" s="15"/>
      <c r="K10" s="17"/>
      <c r="L10" s="17"/>
      <c r="M10" s="27"/>
      <c r="N10" s="15"/>
      <c r="O10" s="18">
        <f t="shared" si="11"/>
        <v>0</v>
      </c>
      <c r="P10" s="19"/>
      <c r="Q10" s="14"/>
      <c r="R10" s="17"/>
      <c r="S10" s="17"/>
      <c r="T10" s="20"/>
      <c r="U10" s="21"/>
      <c r="V10" s="17"/>
      <c r="W10" s="17"/>
      <c r="X10" s="18"/>
      <c r="Y10" s="22"/>
      <c r="Z10" s="17"/>
      <c r="AA10" s="17"/>
      <c r="AB10" s="18"/>
      <c r="AC10" s="14"/>
      <c r="AD10" s="17"/>
      <c r="AE10" s="17"/>
      <c r="AF10" s="20"/>
      <c r="AG10" s="23">
        <f t="shared" si="0"/>
        <v>0</v>
      </c>
      <c r="AH10" s="17">
        <f t="shared" si="1"/>
        <v>0</v>
      </c>
      <c r="AI10" s="18">
        <f t="shared" si="2"/>
        <v>0</v>
      </c>
      <c r="AJ10" s="24">
        <f t="shared" si="7"/>
        <v>0</v>
      </c>
      <c r="AK10" s="20" t="e">
        <f t="shared" si="3"/>
        <v>#DIV/0!</v>
      </c>
      <c r="AL10" s="25"/>
      <c r="AM10" s="25" t="str">
        <f t="shared" si="8"/>
        <v>No</v>
      </c>
      <c r="AN10" s="25" t="e">
        <f t="shared" si="9"/>
        <v>#DIV/0!</v>
      </c>
      <c r="AO10" t="str">
        <f t="shared" si="10"/>
        <v>No</v>
      </c>
      <c r="AP10" t="str">
        <f t="shared" si="4"/>
        <v>No</v>
      </c>
      <c r="AQ10" t="str">
        <f t="shared" si="5"/>
        <v>No</v>
      </c>
      <c r="AR10" t="str">
        <f t="shared" si="6"/>
        <v>No</v>
      </c>
      <c r="AT10" s="12"/>
    </row>
    <row r="11" spans="1:46" x14ac:dyDescent="0.25">
      <c r="G11" s="13"/>
      <c r="H11" s="13"/>
      <c r="I11" s="14"/>
      <c r="J11" s="15"/>
      <c r="K11" s="26"/>
      <c r="L11" s="26"/>
      <c r="M11" s="27"/>
      <c r="N11" s="15"/>
      <c r="O11" s="18">
        <f t="shared" si="11"/>
        <v>0</v>
      </c>
      <c r="P11" s="19"/>
      <c r="Q11" s="14"/>
      <c r="R11" s="26"/>
      <c r="S11" s="26"/>
      <c r="T11" s="28"/>
      <c r="U11" s="21"/>
      <c r="V11" s="26"/>
      <c r="W11" s="26"/>
      <c r="X11" s="27"/>
      <c r="Y11" s="29"/>
      <c r="Z11" s="26"/>
      <c r="AA11" s="26"/>
      <c r="AB11" s="27"/>
      <c r="AC11" s="14"/>
      <c r="AD11" s="26"/>
      <c r="AE11" s="26"/>
      <c r="AF11" s="28"/>
      <c r="AG11" s="23">
        <f t="shared" si="0"/>
        <v>0</v>
      </c>
      <c r="AH11" s="17">
        <f t="shared" si="1"/>
        <v>0</v>
      </c>
      <c r="AI11" s="27">
        <f t="shared" si="2"/>
        <v>0</v>
      </c>
      <c r="AJ11" s="24">
        <f t="shared" si="7"/>
        <v>0</v>
      </c>
      <c r="AK11" s="20" t="e">
        <f t="shared" si="3"/>
        <v>#DIV/0!</v>
      </c>
      <c r="AL11" s="25"/>
      <c r="AM11" s="25" t="str">
        <f t="shared" si="8"/>
        <v>No</v>
      </c>
      <c r="AN11" s="25" t="e">
        <f t="shared" si="9"/>
        <v>#DIV/0!</v>
      </c>
      <c r="AO11" t="str">
        <f t="shared" si="10"/>
        <v>No</v>
      </c>
      <c r="AP11" t="str">
        <f t="shared" si="4"/>
        <v>No</v>
      </c>
      <c r="AQ11" t="str">
        <f t="shared" si="5"/>
        <v>No</v>
      </c>
      <c r="AR11" t="str">
        <f t="shared" si="6"/>
        <v>No</v>
      </c>
      <c r="AT11" s="12"/>
    </row>
    <row r="12" spans="1:46" x14ac:dyDescent="0.25">
      <c r="G12" s="13"/>
      <c r="H12" s="13"/>
      <c r="I12" s="14"/>
      <c r="J12" s="15"/>
      <c r="K12" s="17"/>
      <c r="L12" s="17"/>
      <c r="M12" s="18"/>
      <c r="N12" s="15"/>
      <c r="O12" s="18">
        <f t="shared" si="11"/>
        <v>0</v>
      </c>
      <c r="P12" s="19"/>
      <c r="Q12" s="14"/>
      <c r="R12" s="17"/>
      <c r="S12" s="17"/>
      <c r="T12" s="20"/>
      <c r="U12" s="21"/>
      <c r="V12" s="17"/>
      <c r="W12" s="17"/>
      <c r="X12" s="18"/>
      <c r="Y12" s="22"/>
      <c r="Z12" s="17"/>
      <c r="AA12" s="17"/>
      <c r="AB12" s="18"/>
      <c r="AC12" s="14"/>
      <c r="AD12" s="17"/>
      <c r="AE12" s="17"/>
      <c r="AF12" s="20"/>
      <c r="AG12" s="23">
        <f t="shared" ref="AG12:AG14" si="12">SUM(K12+R12+V12+Z12+AD12)</f>
        <v>0</v>
      </c>
      <c r="AH12" s="17">
        <f t="shared" ref="AH12:AH14" si="13">SUM(L12+S12+W12+AA12+AE12)</f>
        <v>0</v>
      </c>
      <c r="AI12" s="18">
        <f t="shared" si="2"/>
        <v>0</v>
      </c>
      <c r="AJ12" s="24">
        <f t="shared" si="7"/>
        <v>0</v>
      </c>
      <c r="AK12" s="20" t="e">
        <f t="shared" si="3"/>
        <v>#DIV/0!</v>
      </c>
      <c r="AL12" s="25"/>
      <c r="AM12" s="25" t="str">
        <f t="shared" si="8"/>
        <v>No</v>
      </c>
      <c r="AN12" s="25" t="e">
        <f t="shared" si="9"/>
        <v>#DIV/0!</v>
      </c>
      <c r="AO12" t="str">
        <f t="shared" si="10"/>
        <v>No</v>
      </c>
      <c r="AP12" t="str">
        <f t="shared" si="4"/>
        <v>No</v>
      </c>
      <c r="AQ12" t="str">
        <f t="shared" si="5"/>
        <v>No</v>
      </c>
      <c r="AR12" t="str">
        <f t="shared" si="6"/>
        <v>No</v>
      </c>
      <c r="AT12" s="12"/>
    </row>
    <row r="13" spans="1:46" x14ac:dyDescent="0.25">
      <c r="G13" s="13"/>
      <c r="H13" s="13"/>
      <c r="I13" s="14"/>
      <c r="J13" s="15"/>
      <c r="K13" s="17"/>
      <c r="L13" s="17"/>
      <c r="M13" s="27"/>
      <c r="N13" s="15"/>
      <c r="O13" s="18">
        <f t="shared" si="11"/>
        <v>0</v>
      </c>
      <c r="P13" s="19"/>
      <c r="Q13" s="14"/>
      <c r="R13" s="17"/>
      <c r="S13" s="17"/>
      <c r="T13" s="20"/>
      <c r="U13" s="21"/>
      <c r="V13" s="17"/>
      <c r="W13" s="17"/>
      <c r="X13" s="18"/>
      <c r="Y13" s="22"/>
      <c r="Z13" s="17"/>
      <c r="AA13" s="17"/>
      <c r="AB13" s="18"/>
      <c r="AC13" s="14"/>
      <c r="AD13" s="17"/>
      <c r="AE13" s="17"/>
      <c r="AF13" s="20"/>
      <c r="AG13" s="23">
        <f t="shared" si="12"/>
        <v>0</v>
      </c>
      <c r="AH13" s="17">
        <f t="shared" si="13"/>
        <v>0</v>
      </c>
      <c r="AI13" s="18">
        <f t="shared" si="2"/>
        <v>0</v>
      </c>
      <c r="AJ13" s="24">
        <f t="shared" si="7"/>
        <v>0</v>
      </c>
      <c r="AK13" s="20" t="e">
        <f t="shared" si="3"/>
        <v>#DIV/0!</v>
      </c>
      <c r="AL13" s="25"/>
      <c r="AM13" s="25" t="str">
        <f t="shared" si="8"/>
        <v>No</v>
      </c>
      <c r="AN13" s="25" t="e">
        <f t="shared" si="9"/>
        <v>#DIV/0!</v>
      </c>
      <c r="AO13" t="str">
        <f t="shared" si="10"/>
        <v>No</v>
      </c>
      <c r="AP13" t="str">
        <f t="shared" si="4"/>
        <v>No</v>
      </c>
      <c r="AQ13" t="str">
        <f t="shared" si="5"/>
        <v>No</v>
      </c>
      <c r="AR13" t="str">
        <f t="shared" si="6"/>
        <v>No</v>
      </c>
      <c r="AT13" s="12"/>
    </row>
    <row r="14" spans="1:46" x14ac:dyDescent="0.25">
      <c r="G14" s="13"/>
      <c r="H14" s="13"/>
      <c r="I14" s="14"/>
      <c r="J14" s="15"/>
      <c r="K14" s="26"/>
      <c r="L14" s="26"/>
      <c r="M14" s="27"/>
      <c r="N14" s="15"/>
      <c r="O14" s="18">
        <f t="shared" si="11"/>
        <v>0</v>
      </c>
      <c r="P14" s="19"/>
      <c r="Q14" s="14"/>
      <c r="R14" s="26"/>
      <c r="S14" s="26"/>
      <c r="T14" s="28"/>
      <c r="U14" s="21"/>
      <c r="V14" s="26"/>
      <c r="W14" s="26"/>
      <c r="X14" s="27"/>
      <c r="Y14" s="29"/>
      <c r="Z14" s="26"/>
      <c r="AA14" s="26"/>
      <c r="AB14" s="27"/>
      <c r="AC14" s="14"/>
      <c r="AD14" s="26"/>
      <c r="AE14" s="26"/>
      <c r="AF14" s="28"/>
      <c r="AG14" s="23">
        <f t="shared" si="12"/>
        <v>0</v>
      </c>
      <c r="AH14" s="17">
        <f t="shared" si="13"/>
        <v>0</v>
      </c>
      <c r="AI14" s="27">
        <f t="shared" si="2"/>
        <v>0</v>
      </c>
      <c r="AJ14" s="24">
        <f t="shared" si="7"/>
        <v>0</v>
      </c>
      <c r="AK14" s="20" t="e">
        <f t="shared" si="3"/>
        <v>#DIV/0!</v>
      </c>
      <c r="AL14" s="25"/>
      <c r="AM14" s="25" t="str">
        <f t="shared" si="8"/>
        <v>No</v>
      </c>
      <c r="AN14" s="25" t="e">
        <f t="shared" si="9"/>
        <v>#DIV/0!</v>
      </c>
      <c r="AO14" t="str">
        <f t="shared" si="10"/>
        <v>No</v>
      </c>
      <c r="AP14" t="str">
        <f t="shared" si="4"/>
        <v>No</v>
      </c>
      <c r="AQ14" t="str">
        <f t="shared" si="5"/>
        <v>No</v>
      </c>
      <c r="AR14" t="str">
        <f t="shared" si="6"/>
        <v>No</v>
      </c>
      <c r="AT14" s="12"/>
    </row>
    <row r="15" spans="1:46" x14ac:dyDescent="0.25">
      <c r="G15" s="13"/>
      <c r="H15" s="13"/>
      <c r="I15" s="14"/>
      <c r="J15" s="15"/>
      <c r="K15" s="26"/>
      <c r="L15" s="26"/>
      <c r="M15" s="27"/>
      <c r="N15" s="15"/>
      <c r="O15" s="18">
        <f t="shared" si="11"/>
        <v>0</v>
      </c>
      <c r="P15" s="19"/>
      <c r="Q15" s="14"/>
      <c r="R15" s="26"/>
      <c r="S15" s="26"/>
      <c r="T15" s="28"/>
      <c r="U15" s="21"/>
      <c r="V15" s="26"/>
      <c r="W15" s="26"/>
      <c r="X15" s="27"/>
      <c r="Y15" s="29"/>
      <c r="Z15" s="26"/>
      <c r="AA15" s="26"/>
      <c r="AB15" s="27"/>
      <c r="AC15" s="14"/>
      <c r="AD15" s="26"/>
      <c r="AE15" s="26"/>
      <c r="AF15" s="28"/>
      <c r="AG15" s="23">
        <f t="shared" si="0"/>
        <v>0</v>
      </c>
      <c r="AH15" s="17">
        <f t="shared" si="1"/>
        <v>0</v>
      </c>
      <c r="AI15" s="27">
        <f t="shared" si="2"/>
        <v>0</v>
      </c>
      <c r="AJ15" s="24">
        <f t="shared" si="7"/>
        <v>0</v>
      </c>
      <c r="AK15" s="20" t="e">
        <f t="shared" si="3"/>
        <v>#DIV/0!</v>
      </c>
      <c r="AL15" s="25"/>
      <c r="AM15" s="25" t="str">
        <f t="shared" si="8"/>
        <v>No</v>
      </c>
      <c r="AN15" s="25" t="e">
        <f t="shared" si="9"/>
        <v>#DIV/0!</v>
      </c>
      <c r="AO15" t="str">
        <f t="shared" si="10"/>
        <v>No</v>
      </c>
      <c r="AP15" t="str">
        <f t="shared" si="4"/>
        <v>No</v>
      </c>
      <c r="AQ15" t="str">
        <f t="shared" si="5"/>
        <v>No</v>
      </c>
      <c r="AR15" t="str">
        <f t="shared" si="6"/>
        <v>No</v>
      </c>
      <c r="AT15" s="12"/>
    </row>
    <row r="16" spans="1:46" x14ac:dyDescent="0.25">
      <c r="G16" s="13"/>
      <c r="H16" s="13"/>
      <c r="I16" s="14"/>
      <c r="J16" s="15"/>
      <c r="K16" s="26"/>
      <c r="L16" s="26"/>
      <c r="M16" s="27"/>
      <c r="N16" s="15"/>
      <c r="O16" s="18">
        <f t="shared" si="11"/>
        <v>0</v>
      </c>
      <c r="P16" s="19"/>
      <c r="Q16" s="14"/>
      <c r="R16" s="26"/>
      <c r="S16" s="26"/>
      <c r="T16" s="28"/>
      <c r="U16" s="21"/>
      <c r="V16" s="26"/>
      <c r="W16" s="26"/>
      <c r="X16" s="27"/>
      <c r="Y16" s="29"/>
      <c r="Z16" s="26"/>
      <c r="AA16" s="26"/>
      <c r="AB16" s="27"/>
      <c r="AC16" s="14"/>
      <c r="AD16" s="26"/>
      <c r="AE16" s="26"/>
      <c r="AF16" s="28"/>
      <c r="AG16" s="23">
        <f t="shared" si="0"/>
        <v>0</v>
      </c>
      <c r="AH16" s="17">
        <f t="shared" si="1"/>
        <v>0</v>
      </c>
      <c r="AI16" s="27">
        <f t="shared" si="2"/>
        <v>0</v>
      </c>
      <c r="AJ16" s="24">
        <f t="shared" si="7"/>
        <v>0</v>
      </c>
      <c r="AK16" s="20" t="e">
        <f t="shared" si="3"/>
        <v>#DIV/0!</v>
      </c>
      <c r="AL16" s="25"/>
      <c r="AM16" s="25" t="str">
        <f t="shared" si="8"/>
        <v>No</v>
      </c>
      <c r="AN16" s="25" t="e">
        <f t="shared" si="9"/>
        <v>#DIV/0!</v>
      </c>
      <c r="AO16" t="str">
        <f t="shared" si="10"/>
        <v>No</v>
      </c>
      <c r="AP16" t="str">
        <f t="shared" si="4"/>
        <v>No</v>
      </c>
      <c r="AQ16" t="str">
        <f t="shared" si="5"/>
        <v>No</v>
      </c>
      <c r="AR16" t="str">
        <f t="shared" si="6"/>
        <v>No</v>
      </c>
      <c r="AT16" s="12"/>
    </row>
    <row r="17" spans="7:46" x14ac:dyDescent="0.25">
      <c r="G17" s="13"/>
      <c r="H17" s="13"/>
      <c r="I17" s="14"/>
      <c r="J17" s="15"/>
      <c r="K17" s="26"/>
      <c r="L17" s="26"/>
      <c r="M17" s="27"/>
      <c r="N17" s="15"/>
      <c r="O17" s="18">
        <f t="shared" si="11"/>
        <v>0</v>
      </c>
      <c r="P17" s="19"/>
      <c r="Q17" s="14"/>
      <c r="R17" s="26"/>
      <c r="S17" s="26"/>
      <c r="T17" s="28"/>
      <c r="U17" s="21"/>
      <c r="V17" s="26"/>
      <c r="W17" s="26"/>
      <c r="X17" s="27"/>
      <c r="Y17" s="29"/>
      <c r="Z17" s="26"/>
      <c r="AA17" s="26"/>
      <c r="AB17" s="27"/>
      <c r="AC17" s="14"/>
      <c r="AD17" s="26"/>
      <c r="AE17" s="26"/>
      <c r="AF17" s="28"/>
      <c r="AG17" s="23">
        <f t="shared" si="0"/>
        <v>0</v>
      </c>
      <c r="AH17" s="17">
        <f t="shared" si="1"/>
        <v>0</v>
      </c>
      <c r="AI17" s="27">
        <f t="shared" si="2"/>
        <v>0</v>
      </c>
      <c r="AJ17" s="24">
        <f t="shared" si="7"/>
        <v>0</v>
      </c>
      <c r="AK17" s="20" t="e">
        <f t="shared" si="3"/>
        <v>#DIV/0!</v>
      </c>
      <c r="AL17" s="25"/>
      <c r="AM17" s="25" t="str">
        <f t="shared" si="8"/>
        <v>No</v>
      </c>
      <c r="AN17" s="25" t="e">
        <f t="shared" si="9"/>
        <v>#DIV/0!</v>
      </c>
      <c r="AO17" t="str">
        <f t="shared" si="10"/>
        <v>No</v>
      </c>
      <c r="AP17" t="str">
        <f t="shared" si="4"/>
        <v>No</v>
      </c>
      <c r="AQ17" t="str">
        <f t="shared" si="5"/>
        <v>No</v>
      </c>
      <c r="AR17" t="str">
        <f t="shared" si="6"/>
        <v>No</v>
      </c>
      <c r="AT17" s="12"/>
    </row>
    <row r="18" spans="7:46" ht="15.75" thickBot="1" x14ac:dyDescent="0.3">
      <c r="G18" s="13"/>
      <c r="H18" s="13"/>
      <c r="I18" s="14"/>
      <c r="J18" s="15"/>
      <c r="K18" s="17"/>
      <c r="L18" s="17"/>
      <c r="M18" s="18"/>
      <c r="N18" s="15"/>
      <c r="O18" s="18">
        <f t="shared" si="11"/>
        <v>0</v>
      </c>
      <c r="P18" s="19"/>
      <c r="Q18" s="30"/>
      <c r="R18" s="31"/>
      <c r="S18" s="31"/>
      <c r="T18" s="32"/>
      <c r="U18" s="33"/>
      <c r="V18" s="31"/>
      <c r="W18" s="31"/>
      <c r="X18" s="34"/>
      <c r="Y18" s="35"/>
      <c r="Z18" s="31"/>
      <c r="AA18" s="31"/>
      <c r="AB18" s="34"/>
      <c r="AC18" s="36"/>
      <c r="AD18" s="31"/>
      <c r="AE18" s="31"/>
      <c r="AF18" s="32"/>
      <c r="AG18" s="23">
        <f t="shared" si="0"/>
        <v>0</v>
      </c>
      <c r="AH18" s="17">
        <f t="shared" si="1"/>
        <v>0</v>
      </c>
      <c r="AI18" s="18">
        <f t="shared" si="2"/>
        <v>0</v>
      </c>
      <c r="AJ18" s="24">
        <f t="shared" si="7"/>
        <v>0</v>
      </c>
      <c r="AK18" s="20" t="e">
        <f t="shared" si="3"/>
        <v>#DIV/0!</v>
      </c>
      <c r="AL18" s="25"/>
      <c r="AM18" s="25" t="str">
        <f t="shared" si="8"/>
        <v>No</v>
      </c>
      <c r="AN18" s="25" t="e">
        <f t="shared" si="9"/>
        <v>#DIV/0!</v>
      </c>
      <c r="AO18" t="str">
        <f t="shared" si="10"/>
        <v>No</v>
      </c>
      <c r="AP18" t="str">
        <f t="shared" si="4"/>
        <v>No</v>
      </c>
      <c r="AQ18" t="str">
        <f t="shared" si="5"/>
        <v>No</v>
      </c>
      <c r="AR18" t="str">
        <f t="shared" si="6"/>
        <v>No</v>
      </c>
      <c r="AT18" s="12"/>
    </row>
    <row r="20" spans="7:46" x14ac:dyDescent="0.25">
      <c r="AT20" s="38"/>
    </row>
    <row r="21" spans="7:46" x14ac:dyDescent="0.25">
      <c r="AT21" s="38"/>
    </row>
  </sheetData>
  <conditionalFormatting sqref="B1:B1048576">
    <cfRule type="duplicateValues" dxfId="0" priority="1"/>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77F08485AE6C4286265BC04C739455" ma:contentTypeVersion="16" ma:contentTypeDescription="Create a new document." ma:contentTypeScope="" ma:versionID="505309f125c8b92bcc5a2a25be64a9ce">
  <xsd:schema xmlns:xsd="http://www.w3.org/2001/XMLSchema" xmlns:xs="http://www.w3.org/2001/XMLSchema" xmlns:p="http://schemas.microsoft.com/office/2006/metadata/properties" xmlns:ns2="c928e643-0375-4c72-8319-df545351b2b6" xmlns:ns3="991d1204-f5c3-4928-b26b-8cfac35b34e6" targetNamespace="http://schemas.microsoft.com/office/2006/metadata/properties" ma:root="true" ma:fieldsID="7b86748a558db7ff1387e3b6c516ef7c" ns2:_="" ns3:_="">
    <xsd:import namespace="c928e643-0375-4c72-8319-df545351b2b6"/>
    <xsd:import namespace="991d1204-f5c3-4928-b26b-8cfac35b34e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8e643-0375-4c72-8319-df545351b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cb7db59-3a4e-4cba-8974-8d391960316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1d1204-f5c3-4928-b26b-8cfac35b34e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dba2490-d969-46dd-9cb5-d00255a9ac0f}" ma:internalName="TaxCatchAll" ma:showField="CatchAllData" ma:web="991d1204-f5c3-4928-b26b-8cfac35b34e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28e643-0375-4c72-8319-df545351b2b6">
      <Terms xmlns="http://schemas.microsoft.com/office/infopath/2007/PartnerControls"/>
    </lcf76f155ced4ddcb4097134ff3c332f>
    <TaxCatchAll xmlns="991d1204-f5c3-4928-b26b-8cfac35b34e6" xsi:nil="true"/>
  </documentManagement>
</p:properties>
</file>

<file path=customXml/itemProps1.xml><?xml version="1.0" encoding="utf-8"?>
<ds:datastoreItem xmlns:ds="http://schemas.openxmlformats.org/officeDocument/2006/customXml" ds:itemID="{C1BF5130-1C02-4232-9F8E-A8B726B9E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28e643-0375-4c72-8319-df545351b2b6"/>
    <ds:schemaRef ds:uri="991d1204-f5c3-4928-b26b-8cfac35b34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58176B-02A7-4B2F-AE69-CD1871A91696}">
  <ds:schemaRefs>
    <ds:schemaRef ds:uri="http://schemas.microsoft.com/sharepoint/v3/contenttype/forms"/>
  </ds:schemaRefs>
</ds:datastoreItem>
</file>

<file path=customXml/itemProps3.xml><?xml version="1.0" encoding="utf-8"?>
<ds:datastoreItem xmlns:ds="http://schemas.openxmlformats.org/officeDocument/2006/customXml" ds:itemID="{7A02066D-0DB5-4AB5-9730-23D115F4E76A}">
  <ds:schemaRefs>
    <ds:schemaRef ds:uri="c928e643-0375-4c72-8319-df545351b2b6"/>
    <ds:schemaRef ds:uri="http://purl.org/dc/terms/"/>
    <ds:schemaRef ds:uri="991d1204-f5c3-4928-b26b-8cfac35b34e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Verify Claims and RL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Marla Waters</dc:creator>
  <cp:lastModifiedBy>Marla Waters</cp:lastModifiedBy>
  <dcterms:created xsi:type="dcterms:W3CDTF">2023-12-05T17:32:14Z</dcterms:created>
  <dcterms:modified xsi:type="dcterms:W3CDTF">2023-12-05T17:32:57Z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0x010100EB77F08485AE6C4286265BC04C739455</vt:lpwstr>
  </property>
  <property fmtid="{D5CDD505-2E9C-101B-9397-08002B2CF9AE}" pid="3" name="MediaServiceImageTags">
    <vt:lpwstr/>
  </property>
</Properties>
</file>