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O:\WSI\PAR\REPORTING\Flood Reporting\Qtrly Federal Funding Activity\"/>
    </mc:Choice>
  </mc:AlternateContent>
  <xr:revisionPtr revIDLastSave="0" documentId="13_ncr:1_{F69F3F38-7867-47C8-A93A-CA08B679852E}" xr6:coauthVersionLast="47" xr6:coauthVersionMax="47" xr10:uidLastSave="{00000000-0000-0000-0000-000000000000}"/>
  <workbookProtection workbookAlgorithmName="SHA-512" workbookHashValue="Iwc2JK36q4HVph3fr3eHhO/nk6G0HG1JTq0jOILAZjyAWFwvjbfbLCBIjddl0nmD740AVTo4H+vENZSgeNMx8w==" workbookSaltValue="6n5qNnd1hGIgm/LKNbOSgw==" workbookSpinCount="100000" lockStructure="1"/>
  <bookViews>
    <workbookView xWindow="12705" yWindow="-16320" windowWidth="29040" windowHeight="15840" xr2:uid="{B01F1ACC-AE20-4360-B91F-35CEDE498A64}"/>
  </bookViews>
  <sheets>
    <sheet name="Final" sheetId="1" r:id="rId1"/>
  </sheets>
  <definedNames>
    <definedName name="_xlnm._FilterDatabase" localSheetId="0" hidden="1">Final!$A$10:$O$66</definedName>
    <definedName name="_xlnm.Print_Area" localSheetId="0">Final!$A$2:$O$66</definedName>
    <definedName name="_xlnm.Print_Titles" localSheetId="0">Final!$10:$10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1" l="1"/>
  <c r="M29" i="1"/>
</calcChain>
</file>

<file path=xl/sharedStrings.xml><?xml version="1.0" encoding="utf-8"?>
<sst xmlns="http://schemas.openxmlformats.org/spreadsheetml/2006/main" count="482" uniqueCount="186">
  <si>
    <t>Agency Number</t>
  </si>
  <si>
    <t>Agency Name</t>
  </si>
  <si>
    <t>Federal Grant Number</t>
  </si>
  <si>
    <t>Award Start Date</t>
  </si>
  <si>
    <t>Award End Date</t>
  </si>
  <si>
    <t>CFDA Name</t>
  </si>
  <si>
    <t>Award Amount after Amendments</t>
  </si>
  <si>
    <t>Original Award Amount</t>
  </si>
  <si>
    <t>Quarter Ending (mm/yyyy)</t>
  </si>
  <si>
    <t>N</t>
  </si>
  <si>
    <t>Flood Related Federal Funding Activity Report</t>
  </si>
  <si>
    <t>Quarterly</t>
  </si>
  <si>
    <t>Cooperating Technical Partners</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</si>
  <si>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</si>
  <si>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</si>
  <si>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t>Last report for this award? 
(Y/N)</t>
  </si>
  <si>
    <t>Texas A&amp;M AgriLife Extension Service</t>
  </si>
  <si>
    <t>Only qualified partners of the CTP Program are eligible for federal assistance awards through the CTP Program. Recipients must: 1) be a CTP (i.e., have a signed Partnership Agreement with FEMA HQ or a FEMA Regional Office); 2) either be or represent a National Flood Insurance Program (NFIP) community in good-standing, or a FEMA-approved non-profit agency whose primary mission supports the goals and objectives of the NFIP; 3) have existing non-Federally funded processes and/or systems in place to support the collection, development, evaluation, dissemination and communication of flood hazard and risk assessment data and mapping; 4) have the capability to perform funded activities; demonstrate the ability to achieve the CTP Program performance metrics and provide timely and accurate reports to FEMA documenting performance and achievements; and 5) when applicable, agree to perform work in the Mapping Information Platform (MIP) and update the activities within the MIP every 30 days in the Studies Workflow (and more frequently within the Revisions Workflow). CTPs need to work with FEMA in advance of the application to understand FEMA program priorities, objectives and measures, and to identify specific tasks to undertake. In support of program objectives.</t>
  </si>
  <si>
    <t>EMT-2019-CA-00048-S01</t>
  </si>
  <si>
    <t>Only qualified partners of the CTP Program are eligible for federal assistance awards through the CTP Program. Recipients must: - be a CTP (i.e., have a signed Partnership Agreement with FEMA HQ or a FEMA Regional Office); - either be or represent a National Flood Insurance Program (NFIP) community in good-standing, or a FEMA-approved non-profit agency whose primary mission supports the goals and objectives of the NFIP; - have existing non-Federally funded processes and/or systems in place to support the collection, development, evaluation, dissemination and communication of flood hazard and risk assessment data and mapping; - have the capability to perform funded activities; - demonstrate the ability to achieve the CTP Program performance metrics and provide timely and accurate reports to FEMA documenting performance and achievements; and - when applicable, agree to perform work in the Mapping Information Platform (MIP) and update the activities within the MIP every 30 days in the Studies Workflow (and more frequently within the Revisions Workflow).</t>
  </si>
  <si>
    <t>EMT-2018-CA-00038-S01</t>
  </si>
  <si>
    <t>Texas State Soil and Water Conservation Board</t>
  </si>
  <si>
    <t xml:space="preserve">Watershed Rehabilitation </t>
  </si>
  <si>
    <t>Authorized Watershed Plan</t>
  </si>
  <si>
    <t>NR197442XXXXC024</t>
  </si>
  <si>
    <t>NR197442XXXXC025</t>
  </si>
  <si>
    <t>NR197442XXXXC026</t>
  </si>
  <si>
    <t>NR197442XXXXC027</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</si>
  <si>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</si>
  <si>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</si>
  <si>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</si>
  <si>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</si>
  <si>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</si>
  <si>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</si>
  <si>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</si>
  <si>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</si>
  <si>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</si>
  <si>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</si>
  <si>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</si>
  <si>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</si>
  <si>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</si>
  <si>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B-18-DP-48-0002</t>
  </si>
  <si>
    <t>Texas Water Development Board</t>
  </si>
  <si>
    <t>Community Assistance Program State Support Services Element (CAP-SSSE)</t>
  </si>
  <si>
    <t>https://beta.sam.gov/fal/43b2425960334b17a17bcbb50482daaa/view?keywords=cfda%2097.023&amp;sort=-relevance&amp;index=cfda&amp;is_active=true&amp;page=1</t>
  </si>
  <si>
    <t>Flood Mitigation Assistance</t>
  </si>
  <si>
    <t>https://beta.sam.gov/fal/33a757b7b9b5405ba9826a1be7906090/view?keywords=cfda%2097.029&amp;sort=-relevance&amp;index=cfda&amp;is_active=true&amp;page=1</t>
  </si>
  <si>
    <t>EMT-2016-FM-E001</t>
  </si>
  <si>
    <t>EMT-2017-FM-E001</t>
  </si>
  <si>
    <t>EMT-2018-FM-E002</t>
  </si>
  <si>
    <t>EMT-2020-FM-E001</t>
  </si>
  <si>
    <t>https://beta.sam.gov/fal/5b6438b0b2fb4590a696a38cf1bfa971/view?keywords=cfda%2097.045&amp;sort=-relevance&amp;index=cfda&amp;is_active=true&amp;page=1</t>
  </si>
  <si>
    <t>EMT-2019-CA-00041</t>
  </si>
  <si>
    <t>EMT-2019-CA-00045</t>
  </si>
  <si>
    <t>EMT-2019-CA-00046</t>
  </si>
  <si>
    <t>EMT-2019-CA-00051</t>
  </si>
  <si>
    <t>EMT-2019-CA-00052</t>
  </si>
  <si>
    <t>EMT-2019-CA-00055</t>
  </si>
  <si>
    <t>EMT-2020-CA-00034-S01</t>
  </si>
  <si>
    <t>Texas Commission on Environmental Quality</t>
  </si>
  <si>
    <t>Resources and Ecosystems Sustainability, Tourist Opportunities, and Revived Economies of the Gulf Coast States</t>
  </si>
  <si>
    <t>Semi-annually</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</si>
  <si>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</si>
  <si>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</si>
  <si>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</si>
  <si>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68-7442-16-207</t>
  </si>
  <si>
    <t>68-7442-17-215</t>
  </si>
  <si>
    <t>68-7442-17-216</t>
  </si>
  <si>
    <t>68-7442-17-217</t>
  </si>
  <si>
    <t>68-7442-17-218</t>
  </si>
  <si>
    <t>68-7442-17-219</t>
  </si>
  <si>
    <t>68-7442-17-220</t>
  </si>
  <si>
    <t>68-7442-17-222</t>
  </si>
  <si>
    <t>NR197442XXXXC020</t>
  </si>
  <si>
    <t>NR197442XXXXC021</t>
  </si>
  <si>
    <t>NR197442XXXXC022</t>
  </si>
  <si>
    <t>NR197442XXXXC023</t>
  </si>
  <si>
    <t>Annually</t>
  </si>
  <si>
    <t>P-17-TX-48-HIM1</t>
  </si>
  <si>
    <t>Y</t>
  </si>
  <si>
    <t>EMT-2020-CA-00046</t>
  </si>
  <si>
    <t>EMT-2020-FM-E006</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</si>
  <si>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t>
  </si>
  <si>
    <t>RDCGR480090</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</si>
  <si>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</si>
  <si>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</si>
  <si>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Quarterly/Annual</t>
  </si>
  <si>
    <t>Texas A&amp;M University</t>
  </si>
  <si>
    <t>Engineering Grants</t>
  </si>
  <si>
    <t>CMMI-1825123</t>
  </si>
  <si>
    <t>Social, Behavioral, and Economic Sciences</t>
  </si>
  <si>
    <t>SES-1851493</t>
  </si>
  <si>
    <t>Texas A&amp;M University - Galveston</t>
  </si>
  <si>
    <t>Geosciences</t>
  </si>
  <si>
    <t>https://www.nsf.gov/publications/pub_summ.jsp?ods_key=nsf15560</t>
  </si>
  <si>
    <t>EAR-1833117</t>
  </si>
  <si>
    <t>Mathematical and Physical Sciences</t>
  </si>
  <si>
    <t>http://www.nsf.gov/publications/pub_summ.jsp?ods_key=nsf14587</t>
  </si>
  <si>
    <t>OISE-1545837</t>
  </si>
  <si>
    <t>University of Texas at Austin
NATIONAL AERONAUTICS AND SPACE ADMINISTRATION</t>
  </si>
  <si>
    <t>Science Mission Directorate</t>
  </si>
  <si>
    <t>80NSSC20K0743</t>
  </si>
  <si>
    <t>https://www.nsf.gov/pubs/2016/nsf16562/nsf16562.htm</t>
  </si>
  <si>
    <t>Texas Division of Emergency Management</t>
  </si>
  <si>
    <t>Hazard Mitigation Grant Program</t>
  </si>
  <si>
    <t>1791DRTXP0000005</t>
  </si>
  <si>
    <t>1999DRTXP0000005</t>
  </si>
  <si>
    <t>4029DRTXP0000005</t>
  </si>
  <si>
    <t>4223DRTXP0000005</t>
  </si>
  <si>
    <t>4245DRTXP0000005</t>
  </si>
  <si>
    <t>4255DRTXP0000005</t>
  </si>
  <si>
    <t>4266DRTXP0000005</t>
  </si>
  <si>
    <t>4269DRTXP0000005</t>
  </si>
  <si>
    <t>4272DRTXP0000005</t>
  </si>
  <si>
    <t>4332DRTXP00000005</t>
  </si>
  <si>
    <t>Pre-Disaster Mitigation Grant Program</t>
  </si>
  <si>
    <t>EMT2016PC0002</t>
  </si>
  <si>
    <t>EMT2017PC0002</t>
  </si>
  <si>
    <t>EMT2018PC0001</t>
  </si>
  <si>
    <t>EMT2019PC0001</t>
  </si>
  <si>
    <t>Refer tp 44 CFR Section 206.2(a)(16) or 2 CFR Section 200.64  https://www.fema.gov/media-library/assets/documents/103279  [NON-FUNCTIONAL LINK]</t>
  </si>
  <si>
    <t>Refer tp 44 CFR Section 206.2(a)(16) or 2 CFR Section 200.64  https://www.fema.gov/media-library/assets/documents/103280 [NON-FUNCTIONAL LINK]</t>
  </si>
  <si>
    <t>Refer tp 44 CFR Section 206.2(a)(16) or 2 CFR Section 200.64  https://www.fema.gov/media-library/assets/documents/103281 [NON-FUNCTIONAL LINK]</t>
  </si>
  <si>
    <t>Refer tp 44 CFR Section 206.2(a)(16) or 2 CFR Section 200.64  https://www.fema.gov/media-library/assets/documents/103282 [NON-FUNCTIONAL LINK]</t>
  </si>
  <si>
    <t>Refer to 44 CFR Section 206.434(a)  https://www.fema.gov/media-library/assets/documents/103280 [NON-FUNCTIONAL LINK]</t>
  </si>
  <si>
    <t>Refer to 44 CFR Section 206.434(a)  https://www.fema.gov/media-library/assets/documents/103282 [NON-FUNCTIONAL LINK]</t>
  </si>
  <si>
    <t>Refer to 44 CFR Section 206.434(a)  https://www.fema.gov/media-library/assets/documents/103283 [NON-FUNCTIONAL LINK]</t>
  </si>
  <si>
    <t>Refer to 44 CFR Section 206.434(a)  https://www.fema.gov/media-library/assets/documents/103286 [NON-FUNCTIONAL LINK]</t>
  </si>
  <si>
    <t>Refer to 44 CFR Section 206.434(a)  https://www.fema.gov/media-library/assets/documents/103287 [NON-FUNCTIONAL LINK]</t>
  </si>
  <si>
    <t>Refer to 44 CFR Section 206.434(a)  https://www.fema.gov/media-library/assets/documents/103288 [NON-FUNCTIONAL LINK]</t>
  </si>
  <si>
    <t>Refer to 44 CFR Section 206.434(a)  https://www.fema.gov/media-library/assets/documents/103289 [NON-FUNCTIONAL LINK]</t>
  </si>
  <si>
    <t>Refer to 44 CFR Section 206.434(a)  https://www.fema.gov/media-library/assets/documents/103290 [NON-FUNCTIONAL LINK]</t>
  </si>
  <si>
    <t>Refer to 44 CFR Section 206.434(a)  https://www.fema.gov/media-library/assets/documents/103291 [NON-FUNCTIONAL LINK]</t>
  </si>
  <si>
    <t>Refer to 44 CFR Section 206.434(a)  https://www.fema.gov/media-library/assets/documents/103292 [NON-FUNCTIONAL LINK]</t>
  </si>
  <si>
    <t>Catalog of Federal Domestic Assistance Number</t>
  </si>
  <si>
    <t>Mitigation $4b</t>
  </si>
  <si>
    <t>P-19-TX-48-0DD2</t>
  </si>
  <si>
    <t>B-19-DF-48-0001</t>
  </si>
  <si>
    <t>Coastal Zone Management Administration Awards</t>
  </si>
  <si>
    <t>CMP Cycle 23</t>
  </si>
  <si>
    <t>NA18NOS4190153</t>
  </si>
  <si>
    <t>CMP Cycle 24</t>
  </si>
  <si>
    <t>NA19NOS4190106</t>
  </si>
  <si>
    <t>Texas A&amp;M AgriLife Research</t>
  </si>
  <si>
    <t>Science</t>
  </si>
  <si>
    <t>Annual</t>
  </si>
  <si>
    <t>Prospective investigators from any category of organizations or institutions, U.S or non-U.S., are welcome to respond to this solicitation.</t>
  </si>
  <si>
    <t>80NSSC20K1807</t>
  </si>
  <si>
    <t>all qualified scientists, engineers, and educators</t>
  </si>
  <si>
    <t>EMT-2020-CA-00009</t>
  </si>
  <si>
    <t>EMT-2020-CA-00010</t>
  </si>
  <si>
    <t>EMT-2020-CA-00011</t>
  </si>
  <si>
    <t xml:space="preserve">Texas A&amp;M Forest Service </t>
  </si>
  <si>
    <t xml:space="preserve">Urban &amp; Community Forestry </t>
  </si>
  <si>
    <t>semi-annually</t>
  </si>
  <si>
    <t xml:space="preserve">must be a US non-federal org or Tribal agency operating within the US.  Application sent to Nancy Stremple, NUCFAC, USDA Forest Service. </t>
  </si>
  <si>
    <t>19-DG-11132544-027</t>
  </si>
  <si>
    <t>https://www.nsf.gov/funding/pgm_summ.jsp?pims_id=13353</t>
  </si>
  <si>
    <t>CMMI-2002516</t>
  </si>
  <si>
    <t xml:space="preserve">NSF Solicitation PD-98-1331, https://www.nsf.gov/funding/pgm_summ.jsp?pims_id=5369 </t>
  </si>
  <si>
    <t>NSF RFP PD 17-1638, Humans, Disasters, and the Built Environment  (HDBE)</t>
  </si>
  <si>
    <t>NSF PD10-1638</t>
  </si>
  <si>
    <t>NSF RFP 17-537, http://www.nsf.gov/publications/pub_summ.jsp?ods_key=nsf17537</t>
  </si>
  <si>
    <r>
      <t>Federal Expenditures related to Flood Research, Planning, and Mitigation</t>
    </r>
    <r>
      <rPr>
        <vertAlign val="superscript"/>
        <sz val="12"/>
        <color theme="1"/>
        <rFont val="Calibri"/>
        <family val="2"/>
        <scheme val="minor"/>
      </rPr>
      <t xml:space="preserve"> 1</t>
    </r>
  </si>
  <si>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</si>
  <si>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</si>
  <si>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r>
      <rPr>
        <vertAlign val="superscript"/>
        <sz val="12"/>
        <color theme="1"/>
        <rFont val="Calibri"/>
        <family val="2"/>
        <scheme val="minor"/>
      </rPr>
      <t xml:space="preserve">3 </t>
    </r>
    <r>
      <rPr>
        <sz val="12"/>
        <color theme="1"/>
        <rFont val="Calibri"/>
        <family val="2"/>
        <scheme val="minor"/>
      </rPr>
      <t>A brief explanation of the eligibility requirments for receiving the federal money. When available, a link is available for more details.</t>
    </r>
  </si>
  <si>
    <t>2018 Flood</t>
  </si>
  <si>
    <t>2019 Flood</t>
  </si>
  <si>
    <t>Community Development Block Grants/State's Program</t>
  </si>
  <si>
    <t>Final</t>
  </si>
  <si>
    <t>States participating in the CDBG Program award grants only to non-entitlement Units of General Local Government (UGLG).</t>
  </si>
  <si>
    <t>20-220-000-C364</t>
  </si>
  <si>
    <t>CMMI-2053985</t>
  </si>
  <si>
    <t>CMMI 1944329</t>
  </si>
  <si>
    <t>Award Amount Expended to Date as of 06/22/2021</t>
  </si>
  <si>
    <t>Calculated Available Balance as of 06/22/2021</t>
  </si>
  <si>
    <t>Required by Texas Water Code §16.457</t>
  </si>
  <si>
    <t>08/2021</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</si>
  <si>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</si>
  <si>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</si>
  <si>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The University of Texas at Austin</t>
  </si>
  <si>
    <t>National Aeronautics and Space Administration (NASA)</t>
  </si>
  <si>
    <t>University of Texas at Austin</t>
  </si>
  <si>
    <t xml:space="preserve">NATIONAL SCIENCE FOUNDATION             </t>
  </si>
  <si>
    <t xml:space="preserve">Rows 71-89 are shaded in light yellow to designate a lack of update from those agencies.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</si>
</sst>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mm/dd/yyyy"/>
    <numFmt numFmtId="166" formatCode="mm/yyyy"/>
  </numFmts>
  <fonts count="1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z val="12"/>
      <color theme="1"/>
      <name val="Calibri"/>
      <family val="2"/>
      <scheme val="minor"/>
    </font>
    <font>
      <u/>
      <sz val="12"/>
      <color theme="10"/>
      <name val="Calibri"/>
      <family val="2"/>
      <scheme val="minor"/>
    </font>
    <font>
      <sz val="12"/>
      <color rgb="FF333333"/>
      <name val="Calibri"/>
      <family val="2"/>
      <scheme val="minor"/>
    </font>
    <font>
      <sz val="12"/>
      <name val="Calibri"/>
      <family val="2"/>
      <scheme val="minor"/>
    </font>
    <font>
      <sz val="12"/>
      <color rgb="FF363636"/>
      <name val="Calibri"/>
      <family val="2"/>
      <scheme val="minor"/>
    </font>
    <font>
      <vertAlign val="superscript"/>
      <sz val="12"/>
      <color theme="1"/>
      <name val="Calibri"/>
      <family val="2"/>
      <scheme val="minor"/>
    </font>
    <font>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0" applyNumberFormat="0" applyFill="0" applyBorder="0" applyAlignment="0" applyProtection="0"/>
    <xf numFmtId="44" fontId="2" fillId="0" borderId="0" applyFont="0" applyFill="0" applyBorder="0" applyAlignment="0" applyProtection="0"/>
  </cellStyleXfs>
  <cellXfs count="102">
    <xf numFmtId="0" fontId="0" fillId="0" borderId="0" xfId="0"/>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44" fontId="0" fillId="0" borderId="0" xfId="2" applyFont="1" applyBorder="1" applyAlignment="1">
      <alignment wrapText="1"/>
    </xf>
    <xf numFmtId="0" fontId="0" fillId="0" borderId="0" xfId="0" applyFont="1" applyBorder="1" applyAlignment="1">
      <alignment horizontal="center" wrapText="1"/>
    </xf>
    <xf numFmtId="165" fontId="0" fillId="0" borderId="0" xfId="2" applyNumberFormat="1" applyFont="1" applyBorder="1" applyAlignment="1">
      <alignment horizontal="center" wrapText="1"/>
    </xf>
    <xf numFmtId="0" fontId="5" fillId="4"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left" wrapText="1"/>
    </xf>
    <xf numFmtId="44" fontId="5" fillId="0" borderId="0" xfId="2" applyFont="1" applyBorder="1" applyAlignment="1">
      <alignment wrapText="1"/>
    </xf>
    <xf numFmtId="165" fontId="5" fillId="0" borderId="0" xfId="2" applyNumberFormat="1" applyFont="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left" wrapText="1"/>
    </xf>
    <xf numFmtId="0" fontId="1" fillId="2" borderId="6" xfId="0" applyFont="1" applyFill="1" applyBorder="1" applyAlignment="1">
      <alignment horizontal="center" wrapText="1"/>
    </xf>
    <xf numFmtId="44" fontId="1" fillId="2" borderId="6" xfId="2" applyFont="1" applyFill="1" applyBorder="1" applyAlignment="1">
      <alignment horizontal="center" wrapText="1"/>
    </xf>
    <xf numFmtId="165" fontId="1" fillId="2" borderId="6" xfId="2" applyNumberFormat="1" applyFont="1" applyFill="1" applyBorder="1" applyAlignment="1">
      <alignment horizontal="center" wrapText="1"/>
    </xf>
    <xf numFmtId="0" fontId="1" fillId="2" borderId="7" xfId="0" applyFont="1" applyFill="1" applyBorder="1" applyAlignment="1">
      <alignment horizontal="center" wrapText="1"/>
    </xf>
    <xf numFmtId="0" fontId="5" fillId="0" borderId="1" xfId="0" applyFont="1" applyBorder="1" applyAlignment="1">
      <alignment horizontal="center" vertical="top"/>
    </xf>
    <xf numFmtId="0" fontId="5" fillId="0" borderId="1" xfId="0" applyFont="1" applyBorder="1" applyAlignment="1">
      <alignment vertical="top"/>
    </xf>
    <xf numFmtId="164" fontId="5" fillId="0" borderId="1" xfId="0" applyNumberFormat="1" applyFont="1" applyBorder="1" applyAlignment="1">
      <alignment horizontal="center" vertical="top"/>
    </xf>
    <xf numFmtId="164" fontId="5" fillId="0" borderId="1" xfId="0" applyNumberFormat="1" applyFont="1" applyBorder="1" applyAlignment="1">
      <alignment vertical="top"/>
    </xf>
    <xf numFmtId="164" fontId="5" fillId="0" borderId="1" xfId="0" applyNumberFormat="1" applyFont="1" applyBorder="1" applyAlignment="1">
      <alignment vertical="top" wrapText="1"/>
    </xf>
    <xf numFmtId="44" fontId="5" fillId="0" borderId="1" xfId="2" applyFont="1" applyBorder="1" applyAlignment="1">
      <alignment vertical="top"/>
    </xf>
    <xf numFmtId="49" fontId="11" fillId="0" borderId="1" xfId="0" applyNumberFormat="1" applyFont="1" applyFill="1" applyBorder="1" applyAlignment="1">
      <alignment horizontal="center" vertical="top"/>
    </xf>
    <xf numFmtId="49" fontId="11" fillId="5" borderId="1" xfId="0" applyNumberFormat="1" applyFont="1" applyFill="1" applyBorder="1" applyAlignment="1">
      <alignment horizontal="center" vertical="top"/>
    </xf>
    <xf numFmtId="164" fontId="5" fillId="0" borderId="1" xfId="0" quotePrefix="1" applyNumberFormat="1" applyFont="1" applyBorder="1" applyAlignment="1">
      <alignment horizontal="center" vertical="top"/>
    </xf>
    <xf numFmtId="164" fontId="6" fillId="0" borderId="1" xfId="1" applyNumberFormat="1" applyFont="1" applyBorder="1" applyAlignment="1">
      <alignment vertical="top"/>
    </xf>
    <xf numFmtId="0" fontId="5" fillId="0" borderId="1" xfId="0" applyFont="1" applyFill="1" applyBorder="1" applyAlignment="1">
      <alignment horizontal="center" vertical="top"/>
    </xf>
    <xf numFmtId="0" fontId="5" fillId="0" borderId="1" xfId="0" applyFont="1" applyFill="1" applyBorder="1" applyAlignment="1">
      <alignment vertical="top"/>
    </xf>
    <xf numFmtId="164" fontId="5" fillId="0" borderId="1" xfId="0" applyNumberFormat="1" applyFont="1" applyFill="1" applyBorder="1" applyAlignment="1">
      <alignment horizontal="center" vertical="top"/>
    </xf>
    <xf numFmtId="164" fontId="5" fillId="0" borderId="1" xfId="0" applyNumberFormat="1" applyFont="1" applyFill="1" applyBorder="1" applyAlignment="1">
      <alignment vertical="top" wrapText="1"/>
    </xf>
    <xf numFmtId="164" fontId="5" fillId="0" borderId="1" xfId="0" applyNumberFormat="1" applyFont="1" applyFill="1" applyBorder="1" applyAlignment="1">
      <alignment vertical="top"/>
    </xf>
    <xf numFmtId="44" fontId="5" fillId="0" borderId="1" xfId="2" applyFont="1" applyFill="1" applyBorder="1" applyAlignment="1">
      <alignment vertical="top"/>
    </xf>
    <xf numFmtId="17" fontId="5" fillId="0" borderId="1" xfId="0" applyNumberFormat="1" applyFont="1" applyFill="1" applyBorder="1" applyAlignment="1">
      <alignment horizontal="center" vertical="top"/>
    </xf>
    <xf numFmtId="0" fontId="5" fillId="0" borderId="0" xfId="0" applyFont="1" applyAlignment="1">
      <alignment vertical="top" wrapText="1"/>
    </xf>
    <xf numFmtId="0" fontId="5" fillId="0" borderId="1" xfId="0" applyFont="1" applyBorder="1" applyAlignment="1">
      <alignment horizontal="center" vertical="top" wrapText="1"/>
    </xf>
    <xf numFmtId="0" fontId="7" fillId="0" borderId="0" xfId="0" applyFont="1" applyAlignment="1">
      <alignment horizontal="center" vertical="top"/>
    </xf>
    <xf numFmtId="0" fontId="5" fillId="0" borderId="1" xfId="0" applyFont="1" applyBorder="1" applyAlignment="1">
      <alignment vertical="top" wrapText="1"/>
    </xf>
    <xf numFmtId="0" fontId="6" fillId="0" borderId="1" xfId="1" applyFont="1" applyBorder="1" applyAlignment="1">
      <alignment vertical="top" wrapText="1"/>
    </xf>
    <xf numFmtId="0" fontId="8" fillId="0" borderId="4" xfId="0" applyFont="1" applyFill="1" applyBorder="1" applyAlignment="1">
      <alignment horizontal="center" vertical="top" wrapText="1"/>
    </xf>
    <xf numFmtId="0" fontId="8" fillId="0" borderId="1" xfId="0"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left" vertical="top" wrapText="1"/>
    </xf>
    <xf numFmtId="0" fontId="8" fillId="0" borderId="1" xfId="0" applyFont="1" applyFill="1" applyBorder="1" applyAlignment="1">
      <alignment horizontal="center" vertical="top" wrapText="1"/>
    </xf>
    <xf numFmtId="44" fontId="8" fillId="0" borderId="1" xfId="2" applyFont="1" applyFill="1" applyBorder="1" applyAlignment="1">
      <alignment horizontal="center" vertical="top" wrapText="1"/>
    </xf>
    <xf numFmtId="0" fontId="8"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164" fontId="6" fillId="0" borderId="1" xfId="1" applyNumberFormat="1" applyFont="1" applyFill="1" applyBorder="1" applyAlignment="1">
      <alignment horizontal="left" vertical="top" wrapText="1"/>
    </xf>
    <xf numFmtId="44" fontId="5" fillId="0" borderId="1" xfId="2"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left" vertical="top" wrapText="1"/>
    </xf>
    <xf numFmtId="164" fontId="5" fillId="0" borderId="9" xfId="0" applyNumberFormat="1" applyFont="1" applyFill="1" applyBorder="1" applyAlignment="1">
      <alignment horizontal="center" vertical="top" wrapText="1"/>
    </xf>
    <xf numFmtId="0" fontId="6" fillId="0" borderId="9" xfId="1" applyFont="1" applyFill="1" applyBorder="1" applyAlignment="1">
      <alignment horizontal="left" vertical="top" wrapText="1"/>
    </xf>
    <xf numFmtId="0" fontId="5" fillId="0" borderId="9" xfId="0" applyFont="1" applyFill="1" applyBorder="1" applyAlignment="1">
      <alignment horizontal="center" vertical="top" wrapText="1"/>
    </xf>
    <xf numFmtId="44" fontId="5" fillId="0" borderId="9" xfId="2" applyFont="1" applyFill="1" applyBorder="1" applyAlignment="1">
      <alignment horizontal="center" vertical="top" wrapText="1"/>
    </xf>
    <xf numFmtId="0" fontId="5" fillId="0" borderId="10" xfId="0" applyFont="1" applyFill="1" applyBorder="1" applyAlignment="1">
      <alignment horizontal="center" vertical="top" wrapText="1"/>
    </xf>
    <xf numFmtId="164" fontId="5" fillId="3" borderId="1" xfId="0" applyNumberFormat="1"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9" fillId="3" borderId="1" xfId="0" applyFont="1" applyFill="1" applyBorder="1" applyAlignment="1">
      <alignment horizontal="left" vertical="top" wrapText="1"/>
    </xf>
    <xf numFmtId="44" fontId="5" fillId="3" borderId="1" xfId="2" applyFont="1" applyFill="1" applyBorder="1" applyAlignment="1">
      <alignment horizontal="center" vertical="top" wrapText="1"/>
    </xf>
    <xf numFmtId="0" fontId="5" fillId="3" borderId="2" xfId="0" applyFont="1" applyFill="1" applyBorder="1" applyAlignment="1">
      <alignment horizontal="center" vertical="top" wrapText="1"/>
    </xf>
    <xf numFmtId="0" fontId="6" fillId="0" borderId="1" xfId="1" applyFont="1" applyFill="1" applyBorder="1" applyAlignment="1">
      <alignment horizontal="left" vertical="top" wrapText="1"/>
    </xf>
    <xf numFmtId="0" fontId="9" fillId="0" borderId="1" xfId="0" applyFont="1" applyBorder="1" applyAlignment="1">
      <alignment vertical="top"/>
    </xf>
    <xf numFmtId="0" fontId="7" fillId="0" borderId="0" xfId="0" applyFont="1" applyAlignment="1">
      <alignment vertical="top"/>
    </xf>
    <xf numFmtId="165" fontId="5" fillId="0" borderId="1" xfId="0" applyNumberFormat="1" applyFont="1" applyBorder="1" applyAlignment="1">
      <alignment horizontal="center" vertical="top"/>
    </xf>
    <xf numFmtId="165" fontId="5"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5" fillId="0" borderId="9"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165" fontId="5" fillId="0" borderId="1" xfId="0" applyNumberFormat="1" applyFont="1" applyBorder="1" applyAlignment="1">
      <alignment horizontal="center" vertical="top" wrapText="1"/>
    </xf>
    <xf numFmtId="166" fontId="5" fillId="0" borderId="0" xfId="0" applyNumberFormat="1" applyFont="1" applyBorder="1" applyAlignment="1">
      <alignment horizontal="center" wrapText="1"/>
    </xf>
    <xf numFmtId="166" fontId="1" fillId="2" borderId="6" xfId="0" applyNumberFormat="1" applyFont="1" applyFill="1" applyBorder="1" applyAlignment="1">
      <alignment horizontal="center" wrapText="1"/>
    </xf>
    <xf numFmtId="166" fontId="5" fillId="0" borderId="1" xfId="0" applyNumberFormat="1" applyFont="1" applyBorder="1" applyAlignment="1">
      <alignment horizontal="center" vertical="top"/>
    </xf>
    <xf numFmtId="166" fontId="5" fillId="0" borderId="1" xfId="0" applyNumberFormat="1" applyFont="1" applyFill="1" applyBorder="1" applyAlignment="1">
      <alignment horizontal="center" vertical="top"/>
    </xf>
    <xf numFmtId="166" fontId="5" fillId="0" borderId="1" xfId="0" quotePrefix="1" applyNumberFormat="1" applyFont="1" applyBorder="1" applyAlignment="1">
      <alignment horizontal="center" vertical="top"/>
    </xf>
    <xf numFmtId="166" fontId="8"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6" fontId="5" fillId="0" borderId="9" xfId="0" applyNumberFormat="1" applyFont="1" applyFill="1" applyBorder="1" applyAlignment="1">
      <alignment horizontal="center" vertical="top" wrapText="1"/>
    </xf>
    <xf numFmtId="166" fontId="5" fillId="3" borderId="1" xfId="0" applyNumberFormat="1" applyFont="1" applyFill="1" applyBorder="1" applyAlignment="1">
      <alignment horizontal="center" vertical="top" wrapText="1"/>
    </xf>
    <xf numFmtId="166" fontId="0" fillId="0" borderId="0" xfId="0" applyNumberFormat="1" applyFont="1" applyBorder="1" applyAlignment="1">
      <alignment horizontal="center" wrapText="1"/>
    </xf>
    <xf numFmtId="0" fontId="5" fillId="0" borderId="0" xfId="0" applyFont="1" applyFill="1"/>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0" fontId="5" fillId="0" borderId="0" xfId="0" applyFont="1" applyBorder="1" applyAlignment="1">
      <alignment wrapText="1"/>
    </xf>
    <xf numFmtId="0" fontId="12" fillId="0" borderId="0" xfId="0" applyFont="1" applyBorder="1" applyAlignment="1">
      <alignment wrapText="1"/>
    </xf>
    <xf numFmtId="0" fontId="5" fillId="0" borderId="1" xfId="0" applyFont="1" applyFill="1" applyBorder="1" applyAlignment="1">
      <alignment vertical="top" wrapText="1"/>
    </xf>
    <xf numFmtId="44" fontId="5" fillId="0" borderId="1" xfId="2" applyFont="1" applyFill="1" applyBorder="1" applyAlignment="1">
      <alignment horizontal="left" vertical="top"/>
    </xf>
    <xf numFmtId="0" fontId="5" fillId="0" borderId="2" xfId="0" applyFont="1" applyFill="1" applyBorder="1" applyAlignment="1">
      <alignment horizontal="center" vertical="top"/>
    </xf>
  </cellXfs>
  <cellStyles count="3">
    <cellStyle name="Currency" xfId="2" builtinId="4"/>
    <cellStyle name="Hyperlink" xfId="1" builtinId="8"/>
    <cellStyle name="Normal" xfId="0" builtinId="0"/>
  </cellStyles>
  <dxfs count="19">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mm/yyyy"/>
      <fill>
        <patternFill patternType="solid">
          <fgColor indexed="64"/>
          <bgColor theme="0" tint="-0.249977111117893"/>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alignment vertical="top" textRotation="0"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CB478-0744-4302-A20D-5604FE7401A2}" name="Table1" displayName="Table1" ref="A10:O85" totalsRowShown="0" headerRowDxfId="18" dataDxfId="16" headerRowBorderDxfId="17" tableBorderDxfId="15" headerRowCellStyle="Currency">
  <autoFilter ref="A10:O85" xr:uid="{A2F3DDEB-56B8-4C78-98C7-29B348736898}"/>
  <tableColumns count="15">
    <tableColumn id="1" xr3:uid="{D31237D2-DD59-4E2A-B087-8AA0B00B8A71}" name="Agency Number" dataDxfId="14"/>
    <tableColumn id="2" xr3:uid="{4D987659-D42A-4278-A3DA-444F84FCC49A}" name="Agency Name" dataDxfId="13"/>
    <tableColumn id="3" xr3:uid="{E839CD99-CC8E-4A4E-962A-B968602CD180}" name="Catalog of Federal Domestic Assistance Number" dataDxfId="12"/>
    <tableColumn id="4" xr3:uid="{5DB0E7F4-62D4-468A-998E-9B72C24B8EF8}" name="CFDA Name" dataDxfId="11"/>
    <tableColumn id="5" xr3:uid="{83283244-81E6-456F-B174-42EDE82F73CD}" name="Reporting Frequency 2" dataDxfId="10"/>
    <tableColumn id="6" xr3:uid="{AA54C5D9-9B38-47F5-877F-D3C61FC328A7}" name="Eligibility Requirements 3" dataDxfId="9"/>
    <tableColumn id="7" xr3:uid="{FFA51F78-DCA3-41B7-A86A-21907E8CCED3}" name="Federal Grant Number" dataDxfId="8"/>
    <tableColumn id="8" xr3:uid="{98E18112-72C6-46DE-BE99-07BA6D89CF56}" name="Original Award Amount" dataDxfId="7" dataCellStyle="Currency"/>
    <tableColumn id="9" xr3:uid="{588C3076-23F0-4B03-9C60-41A9F8F56F86}" name="Award Amount after Amendments" dataDxfId="6" dataCellStyle="Currency"/>
    <tableColumn id="10" xr3:uid="{719C5560-C375-4202-A0AB-582F9316BA9F}" name="Award Start Date" dataDxfId="5"/>
    <tableColumn id="11" xr3:uid="{832151B1-8461-4C22-8050-100023FA1207}" name="Award End Date" dataDxfId="4"/>
    <tableColumn id="12" xr3:uid="{5392CF42-E6E6-4CD8-98F8-E9454CC9F1E2}" name="Award Amount Expended to Date as of 06/22/2021" dataDxfId="3" dataCellStyle="Currency"/>
    <tableColumn id="13" xr3:uid="{62441D61-B122-48E2-971F-E5ABD0BF15B8}" name="Calculated Available Balance as of 06/22/2021" dataDxfId="2" dataCellStyle="Currency"/>
    <tableColumn id="14" xr3:uid="{15D100A5-AC7C-4326-B914-E8FF12D3DA9D}" name="Quarter Ending (mm/yyyy)" dataDxfId="1"/>
    <tableColumn id="15" xr3:uid="{7D5E508D-031B-4BF9-99B2-F2C236AEFB1F}" name="Last report for this award? _x000a_(Y/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ta.sam.gov/fal/5b6438b0b2fb4590a696a38cf1bfa971/view?keywords=cfda%2097.045&amp;sort=-relevance&amp;index=cfda&amp;is_active=true&amp;page=1" TargetMode="External"/><Relationship Id="rId13" Type="http://schemas.openxmlformats.org/officeDocument/2006/relationships/hyperlink" Target="https://beta.sam.gov/fal/33a757b7b9b5405ba9826a1be7906090/view?keywords=cfda%2097.029&amp;sort=-relevance&amp;index=cfda&amp;is_active=true&amp;page=1" TargetMode="External"/><Relationship Id="rId18" Type="http://schemas.openxmlformats.org/officeDocument/2006/relationships/hyperlink" Target="https://www.nsf.gov/pubs/2016/nsf16562/nsf16562.htm" TargetMode="External"/><Relationship Id="rId3" Type="http://schemas.openxmlformats.org/officeDocument/2006/relationships/hyperlink" Target="https://beta.sam.gov/fal/5b6438b0b2fb4590a696a38cf1bfa971/view?keywords=cfda%2097.045&amp;sort=-relevance&amp;index=cfda&amp;is_active=true&amp;page=1" TargetMode="External"/><Relationship Id="rId7" Type="http://schemas.openxmlformats.org/officeDocument/2006/relationships/hyperlink" Target="https://beta.sam.gov/fal/5b6438b0b2fb4590a696a38cf1bfa971/view?keywords=cfda%2097.045&amp;sort=-relevance&amp;index=cfda&amp;is_active=true&amp;page=1" TargetMode="External"/><Relationship Id="rId12" Type="http://schemas.openxmlformats.org/officeDocument/2006/relationships/hyperlink" Target="https://beta.sam.gov/fal/5b6438b0b2fb4590a696a38cf1bfa971/view?keywords=cfda%2097.045&amp;sort=-relevance&amp;index=cfda&amp;is_active=true&amp;page=1" TargetMode="External"/><Relationship Id="rId17" Type="http://schemas.openxmlformats.org/officeDocument/2006/relationships/hyperlink" Target="https://nspires.nasaprs.com/external/solicitations/summary.do?method=init&amp;solId=%202CAAABA3-87C9-3C8E-28D8-33E4BC37ADEC%20&amp;stack=redirect%20%5bNON-FUNCTIONAL%20LINK%5d" TargetMode="External"/><Relationship Id="rId2" Type="http://schemas.openxmlformats.org/officeDocument/2006/relationships/hyperlink" Target="https://beta.sam.gov/fal/5b6438b0b2fb4590a696a38cf1bfa971/view?keywords=cfda%2097.045&amp;sort=-relevance&amp;index=cfda&amp;is_active=true&amp;page=1" TargetMode="External"/><Relationship Id="rId16" Type="http://schemas.openxmlformats.org/officeDocument/2006/relationships/hyperlink" Target="https://nspires.nasaprs.com/external/solicitations/summary.do?solId=%209691A69E-455B-BA6F-57A9-89AAF39EE3AC%20&amp;path=&amp;method=init%20(OPPORTUNITY%20NUMBER:%20NNH19ZDA001N-GRACEFO)%20%5bNON-FUNCTIONAL%20LINK%5d" TargetMode="External"/><Relationship Id="rId20" Type="http://schemas.openxmlformats.org/officeDocument/2006/relationships/table" Target="../tables/table1.xml"/><Relationship Id="rId1" Type="http://schemas.openxmlformats.org/officeDocument/2006/relationships/hyperlink" Target="https://beta.sam.gov/fal/5b6438b0b2fb4590a696a38cf1bfa971/view?keywords=cfda%2097.045&amp;sort=-relevance&amp;index=cfda&amp;is_active=true&amp;page=1" TargetMode="External"/><Relationship Id="rId6" Type="http://schemas.openxmlformats.org/officeDocument/2006/relationships/hyperlink" Target="https://beta.sam.gov/fal/33a757b7b9b5405ba9826a1be7906090/view?keywords=cfda%2097.029&amp;sort=-relevance&amp;index=cfda&amp;is_active=true&amp;page=1" TargetMode="External"/><Relationship Id="rId11" Type="http://schemas.openxmlformats.org/officeDocument/2006/relationships/hyperlink" Target="https://beta.sam.gov/fal/5b6438b0b2fb4590a696a38cf1bfa971/view?keywords=cfda%2097.045&amp;sort=-relevance&amp;index=cfda&amp;is_active=true&amp;page=1" TargetMode="External"/><Relationship Id="rId5" Type="http://schemas.openxmlformats.org/officeDocument/2006/relationships/hyperlink" Target="https://beta.sam.gov/fal/43b2425960334b17a17bcbb50482daaa/view?keywords=cfda%2097.023&amp;sort=-relevance&amp;index=cfda&amp;is_active=true&amp;page=1" TargetMode="External"/><Relationship Id="rId15" Type="http://schemas.openxmlformats.org/officeDocument/2006/relationships/hyperlink" Target="https://beta.sam.gov/fal/33a757b7b9b5405ba9826a1be7906090/view?keywords=cfda%2097.029&amp;sort=-relevance&amp;index=cfda&amp;is_active=true&amp;page=1" TargetMode="External"/><Relationship Id="rId10" Type="http://schemas.openxmlformats.org/officeDocument/2006/relationships/hyperlink" Target="https://beta.sam.gov/fal/5b6438b0b2fb4590a696a38cf1bfa971/view?keywords=cfda%2097.045&amp;sort=-relevance&amp;index=cfda&amp;is_active=true&amp;page=1" TargetMode="External"/><Relationship Id="rId19" Type="http://schemas.openxmlformats.org/officeDocument/2006/relationships/printerSettings" Target="../printerSettings/printerSettings1.bin"/><Relationship Id="rId4" Type="http://schemas.openxmlformats.org/officeDocument/2006/relationships/hyperlink" Target="https://beta.sam.gov/fal/33a757b7b9b5405ba9826a1be7906090/view?keywords=cfda%2097.029&amp;sort=-relevance&amp;index=cfda&amp;is_active=true&amp;page=1" TargetMode="External"/><Relationship Id="rId9" Type="http://schemas.openxmlformats.org/officeDocument/2006/relationships/hyperlink" Target="https://beta.sam.gov/fal/5b6438b0b2fb4590a696a38cf1bfa971/view?keywords=cfda%2097.045&amp;sort=-relevance&amp;index=cfda&amp;is_active=true&amp;page=1" TargetMode="External"/><Relationship Id="rId14" Type="http://schemas.openxmlformats.org/officeDocument/2006/relationships/hyperlink" Target="https://beta.sam.gov/fal/33a757b7b9b5405ba9826a1be7906090/view?keywords=cfda%2097.029&amp;sort=-relevance&amp;index=cfda&amp;is_active=true&amp;pag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87"/>
  <sheetViews>
    <sheetView tabSelected="1" zoomScale="60" zoomScaleNormal="60" zoomScalePageLayoutView="50" workbookViewId="0">
      <pane ySplit="10" topLeftCell="A35" activePane="bottomLeft" state="frozen"/>
      <selection pane="bottomLeft" activeCell="P69" sqref="P69"/>
    </sheetView>
  </sheetViews>
  <sheetFormatPr defaultColWidth="37.140625" defaultRowHeight="15" x14ac:dyDescent="0.25"/>
  <cols>
    <col min="1" max="1" width="22.42578125" style="1" customWidth="1"/>
    <col min="2" max="2" width="67.7109375" style="1" bestFit="1" customWidth="1"/>
    <col min="3" max="3" width="60.85546875" style="5" bestFit="1" customWidth="1"/>
    <col min="4" max="4" width="106.5703125" style="3" bestFit="1" customWidth="1"/>
    <col min="5" max="5" width="37" style="5" bestFit="1" customWidth="1"/>
    <col min="6" max="6" width="255.7109375" style="2" bestFit="1" customWidth="1"/>
    <col min="7" max="7" width="36.85546875" style="5" bestFit="1" customWidth="1"/>
    <col min="8" max="8" width="32.5703125" style="4" customWidth="1"/>
    <col min="9" max="9" width="45.42578125" style="4" customWidth="1"/>
    <col min="10" max="10" width="24" style="6" customWidth="1"/>
    <col min="11" max="11" width="22.5703125" style="6" customWidth="1"/>
    <col min="12" max="12" width="65" style="4" customWidth="1"/>
    <col min="13" max="13" width="60.7109375" style="4" customWidth="1"/>
    <col min="14" max="14" width="34" style="92" customWidth="1"/>
    <col min="15" max="15" width="15.85546875" style="5" customWidth="1"/>
    <col min="16" max="16" width="7.5703125" style="1" customWidth="1"/>
    <col min="17" max="17" width="4.28515625" style="1" customWidth="1"/>
    <col min="18" max="18" width="5.7109375" style="1" customWidth="1"/>
    <col min="19" max="16384" width="37.140625" style="1"/>
  </cols>
  <sheetData>
    <row r="1" spans="1:15" s="10" customFormat="1" ht="15.75" x14ac:dyDescent="0.25">
      <c r="A1" s="97" t="s">
        <v>42</v>
      </c>
      <c r="B1" s="97"/>
      <c r="C1" s="97"/>
      <c r="D1" s="97"/>
      <c r="E1" s="97"/>
      <c r="F1" s="97"/>
      <c r="G1" s="97"/>
      <c r="H1" s="97"/>
      <c r="I1" s="97"/>
      <c r="J1" s="97"/>
      <c r="K1" s="97"/>
      <c r="L1" s="97"/>
      <c r="M1" s="97"/>
      <c r="N1" s="97"/>
      <c r="O1" s="97"/>
    </row>
    <row r="2" spans="1:15" s="10" customFormat="1" ht="15.75" x14ac:dyDescent="0.25">
      <c r="A2" s="98" t="s">
        <v>10</v>
      </c>
      <c r="B2" s="98"/>
      <c r="C2" s="98"/>
      <c r="D2" s="98"/>
      <c r="E2" s="98"/>
      <c r="F2" s="98"/>
      <c r="G2" s="98"/>
      <c r="H2" s="98"/>
      <c r="I2" s="98"/>
      <c r="J2" s="98"/>
      <c r="K2" s="98"/>
      <c r="L2" s="98"/>
      <c r="M2" s="98"/>
      <c r="N2" s="98"/>
      <c r="O2" s="11"/>
    </row>
    <row r="3" spans="1:15" s="10" customFormat="1" ht="15.75" x14ac:dyDescent="0.25">
      <c r="A3" s="97" t="s">
        <v>163</v>
      </c>
      <c r="B3" s="97"/>
      <c r="C3" s="97"/>
      <c r="D3" s="97"/>
      <c r="E3" s="97"/>
      <c r="F3" s="97"/>
      <c r="G3" s="97"/>
      <c r="H3" s="97"/>
      <c r="I3" s="97"/>
      <c r="J3" s="97"/>
      <c r="K3" s="97"/>
      <c r="L3" s="97"/>
      <c r="M3" s="97"/>
      <c r="N3" s="97"/>
      <c r="O3" s="11"/>
    </row>
    <row r="4" spans="1:15" s="10" customFormat="1" ht="15.75" x14ac:dyDescent="0.25">
      <c r="A4" s="97" t="s">
        <v>177</v>
      </c>
      <c r="B4" s="97"/>
      <c r="C4" s="97"/>
      <c r="D4" s="97"/>
      <c r="E4" s="97"/>
      <c r="F4" s="97"/>
      <c r="G4" s="97"/>
      <c r="H4" s="97"/>
      <c r="I4" s="97"/>
      <c r="J4" s="97"/>
      <c r="K4" s="97"/>
      <c r="L4" s="97"/>
      <c r="M4" s="97"/>
      <c r="N4" s="97"/>
      <c r="O4" s="11"/>
    </row>
    <row r="5" spans="1:15" s="10" customFormat="1" ht="15.75" x14ac:dyDescent="0.25">
      <c r="C5" s="11"/>
      <c r="E5" s="11"/>
      <c r="F5" s="12"/>
      <c r="G5" s="11"/>
      <c r="H5" s="13"/>
      <c r="I5" s="13"/>
      <c r="J5" s="14"/>
      <c r="K5" s="14"/>
      <c r="L5" s="13"/>
      <c r="M5" s="13"/>
      <c r="N5" s="83"/>
      <c r="O5" s="11"/>
    </row>
    <row r="6" spans="1:15" s="10" customFormat="1" ht="18" x14ac:dyDescent="0.25">
      <c r="A6" s="93" t="s">
        <v>164</v>
      </c>
      <c r="B6" s="93"/>
      <c r="C6" s="93"/>
      <c r="D6" s="93"/>
      <c r="E6" s="93"/>
      <c r="F6" s="93"/>
      <c r="G6" s="93"/>
      <c r="H6" s="93"/>
      <c r="I6" s="93"/>
      <c r="J6" s="93"/>
      <c r="K6" s="93"/>
      <c r="L6" s="93"/>
      <c r="M6" s="93"/>
      <c r="N6" s="93"/>
      <c r="O6" s="11"/>
    </row>
    <row r="7" spans="1:15" s="10" customFormat="1" ht="18" x14ac:dyDescent="0.25">
      <c r="A7" s="93" t="s">
        <v>165</v>
      </c>
      <c r="B7" s="93"/>
      <c r="C7" s="93"/>
      <c r="D7" s="93"/>
      <c r="E7" s="93"/>
      <c r="F7" s="93"/>
      <c r="G7" s="93"/>
      <c r="H7" s="93"/>
      <c r="I7" s="93"/>
      <c r="J7" s="93"/>
      <c r="K7" s="93"/>
      <c r="L7" s="93"/>
      <c r="M7" s="93"/>
      <c r="N7" s="93"/>
      <c r="O7" s="11"/>
    </row>
    <row r="8" spans="1:15" s="10" customFormat="1" ht="18" x14ac:dyDescent="0.25">
      <c r="A8" s="93" t="s">
        <v>166</v>
      </c>
      <c r="B8" s="93"/>
      <c r="C8" s="93"/>
      <c r="D8" s="93"/>
      <c r="E8" s="93"/>
      <c r="F8" s="93"/>
      <c r="G8" s="93"/>
      <c r="H8" s="93"/>
      <c r="I8" s="93"/>
      <c r="J8" s="93"/>
      <c r="K8" s="93"/>
      <c r="L8" s="93"/>
      <c r="M8" s="93"/>
      <c r="N8" s="93"/>
      <c r="O8" s="11"/>
    </row>
    <row r="10" spans="1:15" ht="66.75" customHeight="1" x14ac:dyDescent="0.25">
      <c r="A10" s="15" t="s">
        <v>0</v>
      </c>
      <c r="B10" s="16" t="s">
        <v>1</v>
      </c>
      <c r="C10" s="17" t="s">
        <v>134</v>
      </c>
      <c r="D10" s="16" t="s">
        <v>5</v>
      </c>
      <c r="E10" s="17" t="s">
        <v>13</v>
      </c>
      <c r="F10" s="16" t="s">
        <v>14</v>
      </c>
      <c r="G10" s="17" t="s">
        <v>2</v>
      </c>
      <c r="H10" s="18" t="s">
        <v>7</v>
      </c>
      <c r="I10" s="18" t="s">
        <v>6</v>
      </c>
      <c r="J10" s="19" t="s">
        <v>3</v>
      </c>
      <c r="K10" s="19" t="s">
        <v>4</v>
      </c>
      <c r="L10" s="18" t="s">
        <v>175</v>
      </c>
      <c r="M10" s="18" t="s">
        <v>176</v>
      </c>
      <c r="N10" s="84" t="s">
        <v>8</v>
      </c>
      <c r="O10" s="20" t="s">
        <v>15</v>
      </c>
    </row>
    <row r="11" spans="1:15" s="7" customFormat="1" ht="15.75" x14ac:dyDescent="0.25">
      <c r="A11" s="21">
        <v>711</v>
      </c>
      <c r="B11" s="22" t="s">
        <v>87</v>
      </c>
      <c r="C11" s="23">
        <v>47.075000000000003</v>
      </c>
      <c r="D11" s="24" t="s">
        <v>90</v>
      </c>
      <c r="E11" s="23" t="s">
        <v>145</v>
      </c>
      <c r="F11" s="25" t="s">
        <v>159</v>
      </c>
      <c r="G11" s="21" t="s">
        <v>91</v>
      </c>
      <c r="H11" s="26">
        <v>95842</v>
      </c>
      <c r="I11" s="26">
        <v>114897</v>
      </c>
      <c r="J11" s="76">
        <v>43556</v>
      </c>
      <c r="K11" s="76">
        <v>44651</v>
      </c>
      <c r="L11" s="26">
        <v>65248</v>
      </c>
      <c r="M11" s="26">
        <v>49649</v>
      </c>
      <c r="N11" s="85">
        <v>44439</v>
      </c>
      <c r="O11" s="21" t="s">
        <v>9</v>
      </c>
    </row>
    <row r="12" spans="1:15" s="7" customFormat="1" ht="15.75" x14ac:dyDescent="0.25">
      <c r="A12" s="21">
        <v>711</v>
      </c>
      <c r="B12" s="22" t="s">
        <v>87</v>
      </c>
      <c r="C12" s="23">
        <v>47.040999999999997</v>
      </c>
      <c r="D12" s="24" t="s">
        <v>88</v>
      </c>
      <c r="E12" s="23" t="s">
        <v>145</v>
      </c>
      <c r="F12" s="25" t="s">
        <v>160</v>
      </c>
      <c r="G12" s="21" t="s">
        <v>89</v>
      </c>
      <c r="H12" s="26">
        <v>205622</v>
      </c>
      <c r="I12" s="26">
        <v>205622</v>
      </c>
      <c r="J12" s="76">
        <v>43344</v>
      </c>
      <c r="K12" s="76">
        <v>44439</v>
      </c>
      <c r="L12" s="26">
        <v>181025</v>
      </c>
      <c r="M12" s="26">
        <v>24597</v>
      </c>
      <c r="N12" s="85">
        <v>44439</v>
      </c>
      <c r="O12" s="21" t="s">
        <v>9</v>
      </c>
    </row>
    <row r="13" spans="1:15" s="7" customFormat="1" ht="15.75" x14ac:dyDescent="0.25">
      <c r="A13" s="21">
        <v>711</v>
      </c>
      <c r="B13" s="22" t="s">
        <v>87</v>
      </c>
      <c r="C13" s="23">
        <v>47.040999999999997</v>
      </c>
      <c r="D13" s="24" t="s">
        <v>88</v>
      </c>
      <c r="E13" s="23" t="s">
        <v>145</v>
      </c>
      <c r="F13" s="25" t="s">
        <v>161</v>
      </c>
      <c r="G13" s="27" t="s">
        <v>173</v>
      </c>
      <c r="H13" s="26">
        <v>53832</v>
      </c>
      <c r="I13" s="26">
        <v>53832</v>
      </c>
      <c r="J13" s="76">
        <v>44166</v>
      </c>
      <c r="K13" s="76">
        <v>44530</v>
      </c>
      <c r="L13" s="26">
        <v>15218</v>
      </c>
      <c r="M13" s="26">
        <v>38614</v>
      </c>
      <c r="N13" s="85">
        <v>44347</v>
      </c>
      <c r="O13" s="21" t="s">
        <v>9</v>
      </c>
    </row>
    <row r="14" spans="1:15" s="7" customFormat="1" ht="15.75" x14ac:dyDescent="0.25">
      <c r="A14" s="21">
        <v>711</v>
      </c>
      <c r="B14" s="22" t="s">
        <v>87</v>
      </c>
      <c r="C14" s="23">
        <v>47.040999999999997</v>
      </c>
      <c r="D14" s="24" t="s">
        <v>88</v>
      </c>
      <c r="E14" s="23" t="s">
        <v>145</v>
      </c>
      <c r="F14" s="25" t="s">
        <v>162</v>
      </c>
      <c r="G14" s="28" t="s">
        <v>174</v>
      </c>
      <c r="H14" s="26">
        <v>534985</v>
      </c>
      <c r="I14" s="26">
        <v>550985</v>
      </c>
      <c r="J14" s="76">
        <v>44013</v>
      </c>
      <c r="K14" s="76">
        <v>45838</v>
      </c>
      <c r="L14" s="26">
        <v>87285</v>
      </c>
      <c r="M14" s="26">
        <v>463700</v>
      </c>
      <c r="N14" s="85">
        <v>44439</v>
      </c>
      <c r="O14" s="21" t="s">
        <v>9</v>
      </c>
    </row>
    <row r="15" spans="1:15" s="7" customFormat="1" ht="15.75" x14ac:dyDescent="0.25">
      <c r="A15" s="21">
        <v>718</v>
      </c>
      <c r="B15" s="22" t="s">
        <v>92</v>
      </c>
      <c r="C15" s="29">
        <v>47.05</v>
      </c>
      <c r="D15" s="24" t="s">
        <v>93</v>
      </c>
      <c r="E15" s="23" t="s">
        <v>145</v>
      </c>
      <c r="F15" s="30" t="s">
        <v>94</v>
      </c>
      <c r="G15" s="40" t="s">
        <v>95</v>
      </c>
      <c r="H15" s="26">
        <v>59204</v>
      </c>
      <c r="I15" s="26">
        <v>59204</v>
      </c>
      <c r="J15" s="76">
        <v>43266</v>
      </c>
      <c r="K15" s="76">
        <v>44712</v>
      </c>
      <c r="L15" s="26">
        <v>56027</v>
      </c>
      <c r="M15" s="26">
        <v>3177</v>
      </c>
      <c r="N15" s="85">
        <v>44439</v>
      </c>
      <c r="O15" s="21" t="s">
        <v>9</v>
      </c>
    </row>
    <row r="16" spans="1:15" s="7" customFormat="1" ht="15.75" x14ac:dyDescent="0.25">
      <c r="A16" s="21">
        <v>718</v>
      </c>
      <c r="B16" s="22" t="s">
        <v>92</v>
      </c>
      <c r="C16" s="23">
        <v>47.079000000000001</v>
      </c>
      <c r="D16" s="24" t="s">
        <v>96</v>
      </c>
      <c r="E16" s="23" t="s">
        <v>145</v>
      </c>
      <c r="F16" s="30" t="s">
        <v>97</v>
      </c>
      <c r="G16" s="21" t="s">
        <v>98</v>
      </c>
      <c r="H16" s="26">
        <v>3598501</v>
      </c>
      <c r="I16" s="26">
        <v>3722982</v>
      </c>
      <c r="J16" s="76">
        <v>42278</v>
      </c>
      <c r="K16" s="76">
        <v>44834</v>
      </c>
      <c r="L16" s="26">
        <v>2952224</v>
      </c>
      <c r="M16" s="26">
        <v>770758</v>
      </c>
      <c r="N16" s="85">
        <v>44439</v>
      </c>
      <c r="O16" s="21" t="s">
        <v>9</v>
      </c>
    </row>
    <row r="17" spans="1:15" s="7" customFormat="1" ht="15.75" x14ac:dyDescent="0.25">
      <c r="A17" s="21">
        <v>718</v>
      </c>
      <c r="B17" s="22" t="s">
        <v>92</v>
      </c>
      <c r="C17" s="29">
        <v>47.040999999999997</v>
      </c>
      <c r="D17" s="24" t="s">
        <v>88</v>
      </c>
      <c r="E17" s="23" t="s">
        <v>145</v>
      </c>
      <c r="F17" s="30" t="s">
        <v>157</v>
      </c>
      <c r="G17" s="21" t="s">
        <v>158</v>
      </c>
      <c r="H17" s="26">
        <v>228417</v>
      </c>
      <c r="I17" s="26">
        <v>228417</v>
      </c>
      <c r="J17" s="76">
        <v>44058</v>
      </c>
      <c r="K17" s="76">
        <v>45138</v>
      </c>
      <c r="L17" s="26">
        <v>39525</v>
      </c>
      <c r="M17" s="26">
        <v>188892</v>
      </c>
      <c r="N17" s="85">
        <v>44439</v>
      </c>
      <c r="O17" s="21" t="s">
        <v>9</v>
      </c>
    </row>
    <row r="18" spans="1:15" s="7" customFormat="1" ht="15.75" x14ac:dyDescent="0.25">
      <c r="A18" s="31">
        <v>305</v>
      </c>
      <c r="B18" s="32" t="s">
        <v>28</v>
      </c>
      <c r="C18" s="33">
        <v>14.228</v>
      </c>
      <c r="D18" s="34" t="s">
        <v>29</v>
      </c>
      <c r="E18" s="33" t="s">
        <v>30</v>
      </c>
      <c r="F18" s="35" t="s">
        <v>31</v>
      </c>
      <c r="G18" s="31" t="s">
        <v>32</v>
      </c>
      <c r="H18" s="36">
        <v>1314990193</v>
      </c>
      <c r="I18" s="36">
        <v>3114963707.1100001</v>
      </c>
      <c r="J18" s="77">
        <v>39903</v>
      </c>
      <c r="K18" s="77" t="s">
        <v>33</v>
      </c>
      <c r="L18" s="36">
        <v>20468975.66</v>
      </c>
      <c r="M18" s="36">
        <v>193376629.91999999</v>
      </c>
      <c r="N18" s="86" t="s">
        <v>178</v>
      </c>
      <c r="O18" s="31" t="s">
        <v>9</v>
      </c>
    </row>
    <row r="19" spans="1:15" s="7" customFormat="1" ht="15.75" x14ac:dyDescent="0.25">
      <c r="A19" s="31">
        <v>305</v>
      </c>
      <c r="B19" s="32" t="s">
        <v>28</v>
      </c>
      <c r="C19" s="33">
        <v>14.228</v>
      </c>
      <c r="D19" s="34" t="s">
        <v>29</v>
      </c>
      <c r="E19" s="33" t="s">
        <v>30</v>
      </c>
      <c r="F19" s="35" t="s">
        <v>34</v>
      </c>
      <c r="G19" s="31" t="s">
        <v>35</v>
      </c>
      <c r="H19" s="36">
        <v>50696000</v>
      </c>
      <c r="I19" s="36">
        <v>74568000</v>
      </c>
      <c r="J19" s="77">
        <v>42538</v>
      </c>
      <c r="K19" s="77">
        <v>45752</v>
      </c>
      <c r="L19" s="36">
        <v>30000</v>
      </c>
      <c r="M19" s="36">
        <v>32025848.190000001</v>
      </c>
      <c r="N19" s="86" t="s">
        <v>178</v>
      </c>
      <c r="O19" s="31" t="s">
        <v>9</v>
      </c>
    </row>
    <row r="20" spans="1:15" s="7" customFormat="1" ht="15.75" x14ac:dyDescent="0.25">
      <c r="A20" s="31">
        <v>305</v>
      </c>
      <c r="B20" s="32" t="s">
        <v>28</v>
      </c>
      <c r="C20" s="33">
        <v>14.228</v>
      </c>
      <c r="D20" s="34" t="s">
        <v>29</v>
      </c>
      <c r="E20" s="33" t="s">
        <v>30</v>
      </c>
      <c r="F20" s="35" t="s">
        <v>36</v>
      </c>
      <c r="G20" s="31" t="s">
        <v>37</v>
      </c>
      <c r="H20" s="36">
        <v>222264000</v>
      </c>
      <c r="I20" s="36">
        <v>238895000</v>
      </c>
      <c r="J20" s="77">
        <v>42695</v>
      </c>
      <c r="K20" s="77">
        <v>45962</v>
      </c>
      <c r="L20" s="36">
        <v>1490462.56</v>
      </c>
      <c r="M20" s="36">
        <v>171906194.25999999</v>
      </c>
      <c r="N20" s="86" t="s">
        <v>178</v>
      </c>
      <c r="O20" s="31" t="s">
        <v>9</v>
      </c>
    </row>
    <row r="21" spans="1:15" s="7" customFormat="1" ht="15.75" x14ac:dyDescent="0.25">
      <c r="A21" s="31">
        <v>305</v>
      </c>
      <c r="B21" s="32" t="s">
        <v>28</v>
      </c>
      <c r="C21" s="33">
        <v>14.228</v>
      </c>
      <c r="D21" s="34" t="s">
        <v>29</v>
      </c>
      <c r="E21" s="33" t="s">
        <v>30</v>
      </c>
      <c r="F21" s="35" t="s">
        <v>38</v>
      </c>
      <c r="G21" s="31" t="s">
        <v>39</v>
      </c>
      <c r="H21" s="36">
        <v>57800000</v>
      </c>
      <c r="I21" s="36">
        <v>57800000</v>
      </c>
      <c r="J21" s="77">
        <v>43096</v>
      </c>
      <c r="K21" s="77">
        <v>46185</v>
      </c>
      <c r="L21" s="36">
        <v>0</v>
      </c>
      <c r="M21" s="36">
        <v>43679557.609999999</v>
      </c>
      <c r="N21" s="86" t="s">
        <v>178</v>
      </c>
      <c r="O21" s="31" t="s">
        <v>9</v>
      </c>
    </row>
    <row r="22" spans="1:15" s="7" customFormat="1" ht="15.75" x14ac:dyDescent="0.25">
      <c r="A22" s="31">
        <v>305</v>
      </c>
      <c r="B22" s="32" t="s">
        <v>28</v>
      </c>
      <c r="C22" s="33">
        <v>14.228</v>
      </c>
      <c r="D22" s="34" t="s">
        <v>29</v>
      </c>
      <c r="E22" s="33" t="s">
        <v>30</v>
      </c>
      <c r="F22" s="35" t="s">
        <v>40</v>
      </c>
      <c r="G22" s="31" t="s">
        <v>78</v>
      </c>
      <c r="H22" s="36">
        <v>5024215000</v>
      </c>
      <c r="I22" s="36">
        <v>5676390000</v>
      </c>
      <c r="J22" s="77">
        <v>42986</v>
      </c>
      <c r="K22" s="77">
        <v>46251</v>
      </c>
      <c r="L22" s="36">
        <v>11043139.289999999</v>
      </c>
      <c r="M22" s="36">
        <v>4072512408.5999999</v>
      </c>
      <c r="N22" s="86" t="s">
        <v>178</v>
      </c>
      <c r="O22" s="31" t="s">
        <v>9</v>
      </c>
    </row>
    <row r="23" spans="1:15" s="7" customFormat="1" ht="15.75" x14ac:dyDescent="0.25">
      <c r="A23" s="31">
        <v>305</v>
      </c>
      <c r="B23" s="32" t="s">
        <v>28</v>
      </c>
      <c r="C23" s="33">
        <v>14.228</v>
      </c>
      <c r="D23" s="34" t="s">
        <v>29</v>
      </c>
      <c r="E23" s="33" t="s">
        <v>30</v>
      </c>
      <c r="F23" s="35" t="s">
        <v>135</v>
      </c>
      <c r="G23" s="31" t="s">
        <v>41</v>
      </c>
      <c r="H23" s="36">
        <v>4297189000</v>
      </c>
      <c r="I23" s="36">
        <v>4297189000</v>
      </c>
      <c r="J23" s="77">
        <v>44208</v>
      </c>
      <c r="K23" s="77">
        <v>48591</v>
      </c>
      <c r="L23" s="36">
        <v>1578677</v>
      </c>
      <c r="M23" s="36">
        <v>4282980321.8600001</v>
      </c>
      <c r="N23" s="86" t="s">
        <v>178</v>
      </c>
      <c r="O23" s="37" t="s">
        <v>9</v>
      </c>
    </row>
    <row r="24" spans="1:15" s="7" customFormat="1" ht="15.75" x14ac:dyDescent="0.25">
      <c r="A24" s="31">
        <v>305</v>
      </c>
      <c r="B24" s="32" t="s">
        <v>28</v>
      </c>
      <c r="C24" s="33">
        <v>14.228</v>
      </c>
      <c r="D24" s="34" t="s">
        <v>29</v>
      </c>
      <c r="E24" s="33" t="s">
        <v>30</v>
      </c>
      <c r="F24" s="35" t="s">
        <v>167</v>
      </c>
      <c r="G24" s="31" t="s">
        <v>136</v>
      </c>
      <c r="H24" s="36">
        <v>72913000</v>
      </c>
      <c r="I24" s="36">
        <v>72913000</v>
      </c>
      <c r="J24" s="77">
        <v>44277</v>
      </c>
      <c r="K24" s="77">
        <v>46468</v>
      </c>
      <c r="L24" s="36">
        <v>0</v>
      </c>
      <c r="M24" s="26">
        <v>72292951.719999999</v>
      </c>
      <c r="N24" s="86" t="s">
        <v>178</v>
      </c>
      <c r="O24" s="37" t="s">
        <v>9</v>
      </c>
    </row>
    <row r="25" spans="1:15" s="7" customFormat="1" ht="15.75" x14ac:dyDescent="0.25">
      <c r="A25" s="31">
        <v>305</v>
      </c>
      <c r="B25" s="32" t="s">
        <v>28</v>
      </c>
      <c r="C25" s="33">
        <v>14.228</v>
      </c>
      <c r="D25" s="34" t="s">
        <v>29</v>
      </c>
      <c r="E25" s="33" t="s">
        <v>30</v>
      </c>
      <c r="F25" s="35" t="s">
        <v>168</v>
      </c>
      <c r="G25" s="31" t="s">
        <v>137</v>
      </c>
      <c r="H25" s="36">
        <v>212741000</v>
      </c>
      <c r="I25" s="36">
        <v>227510000</v>
      </c>
      <c r="J25" s="77">
        <v>44277</v>
      </c>
      <c r="K25" s="77">
        <v>46468</v>
      </c>
      <c r="L25" s="36">
        <v>0</v>
      </c>
      <c r="M25" s="26">
        <v>226281061.40000001</v>
      </c>
      <c r="N25" s="86" t="s">
        <v>178</v>
      </c>
      <c r="O25" s="37" t="s">
        <v>9</v>
      </c>
    </row>
    <row r="26" spans="1:15" s="7" customFormat="1" ht="15.75" x14ac:dyDescent="0.25">
      <c r="A26" s="31">
        <v>305</v>
      </c>
      <c r="B26" s="32" t="s">
        <v>28</v>
      </c>
      <c r="C26" s="33">
        <v>11.419</v>
      </c>
      <c r="D26" s="34" t="s">
        <v>138</v>
      </c>
      <c r="E26" s="33" t="s">
        <v>30</v>
      </c>
      <c r="F26" s="35" t="s">
        <v>139</v>
      </c>
      <c r="G26" s="31" t="s">
        <v>140</v>
      </c>
      <c r="H26" s="36">
        <v>2838000</v>
      </c>
      <c r="I26" s="36">
        <v>2838000</v>
      </c>
      <c r="J26" s="77">
        <v>43374</v>
      </c>
      <c r="K26" s="77">
        <v>44469</v>
      </c>
      <c r="L26" s="36">
        <v>36522.339999999997</v>
      </c>
      <c r="M26" s="36">
        <v>373644.02</v>
      </c>
      <c r="N26" s="86" t="s">
        <v>178</v>
      </c>
      <c r="O26" s="37" t="s">
        <v>9</v>
      </c>
    </row>
    <row r="27" spans="1:15" s="7" customFormat="1" ht="15.75" x14ac:dyDescent="0.25">
      <c r="A27" s="31">
        <v>305</v>
      </c>
      <c r="B27" s="32" t="s">
        <v>28</v>
      </c>
      <c r="C27" s="33">
        <v>11.419</v>
      </c>
      <c r="D27" s="34" t="s">
        <v>138</v>
      </c>
      <c r="E27" s="33" t="s">
        <v>30</v>
      </c>
      <c r="F27" s="35" t="s">
        <v>141</v>
      </c>
      <c r="G27" s="31" t="s">
        <v>142</v>
      </c>
      <c r="H27" s="36">
        <v>2860000</v>
      </c>
      <c r="I27" s="36">
        <v>2860000</v>
      </c>
      <c r="J27" s="77">
        <v>43739</v>
      </c>
      <c r="K27" s="77">
        <v>44834</v>
      </c>
      <c r="L27" s="36">
        <v>120525.32</v>
      </c>
      <c r="M27" s="36">
        <v>1300613.02</v>
      </c>
      <c r="N27" s="86" t="s">
        <v>178</v>
      </c>
      <c r="O27" s="37" t="s">
        <v>9</v>
      </c>
    </row>
    <row r="28" spans="1:15" s="7" customFormat="1" ht="264" customHeight="1" x14ac:dyDescent="0.25">
      <c r="A28" s="21">
        <v>582</v>
      </c>
      <c r="B28" s="41" t="s">
        <v>59</v>
      </c>
      <c r="C28" s="23">
        <v>21.015000000000001</v>
      </c>
      <c r="D28" s="25" t="s">
        <v>60</v>
      </c>
      <c r="E28" s="23" t="s">
        <v>61</v>
      </c>
      <c r="F28" s="38" t="s">
        <v>82</v>
      </c>
      <c r="G28" s="21" t="s">
        <v>83</v>
      </c>
      <c r="H28" s="36">
        <v>27108813</v>
      </c>
      <c r="I28" s="36">
        <v>27353506</v>
      </c>
      <c r="J28" s="76">
        <v>43647</v>
      </c>
      <c r="K28" s="76">
        <v>45473</v>
      </c>
      <c r="L28" s="36">
        <v>223923.98</v>
      </c>
      <c r="M28" s="26">
        <v>27129582.02</v>
      </c>
      <c r="N28" s="85">
        <v>44439</v>
      </c>
      <c r="O28" s="21" t="s">
        <v>9</v>
      </c>
    </row>
    <row r="29" spans="1:15" s="7" customFormat="1" ht="106.5" customHeight="1" x14ac:dyDescent="0.25">
      <c r="A29" s="21">
        <v>582</v>
      </c>
      <c r="B29" s="41" t="s">
        <v>59</v>
      </c>
      <c r="C29" s="23">
        <v>97.040999999999997</v>
      </c>
      <c r="D29" s="24" t="s">
        <v>62</v>
      </c>
      <c r="E29" s="23" t="s">
        <v>11</v>
      </c>
      <c r="F29" s="25" t="s">
        <v>63</v>
      </c>
      <c r="G29" s="21" t="s">
        <v>64</v>
      </c>
      <c r="H29" s="36">
        <v>574647</v>
      </c>
      <c r="I29" s="36">
        <v>574647</v>
      </c>
      <c r="J29" s="76">
        <v>43723</v>
      </c>
      <c r="K29" s="76">
        <v>44818</v>
      </c>
      <c r="L29" s="36">
        <v>17566.259999999998</v>
      </c>
      <c r="M29" s="26">
        <f>+I29-L29</f>
        <v>557080.74</v>
      </c>
      <c r="N29" s="85">
        <v>44439</v>
      </c>
      <c r="O29" s="21" t="s">
        <v>9</v>
      </c>
    </row>
    <row r="30" spans="1:15" s="7" customFormat="1" ht="47.25" x14ac:dyDescent="0.25">
      <c r="A30" s="21">
        <v>582</v>
      </c>
      <c r="B30" s="41" t="s">
        <v>59</v>
      </c>
      <c r="C30" s="23">
        <v>97.040999999999997</v>
      </c>
      <c r="D30" s="24" t="s">
        <v>62</v>
      </c>
      <c r="E30" s="23" t="s">
        <v>11</v>
      </c>
      <c r="F30" s="25" t="s">
        <v>84</v>
      </c>
      <c r="G30" s="21" t="s">
        <v>85</v>
      </c>
      <c r="H30" s="36">
        <v>987217</v>
      </c>
      <c r="I30" s="36">
        <v>987217</v>
      </c>
      <c r="J30" s="76">
        <v>44075</v>
      </c>
      <c r="K30" s="76">
        <v>45169</v>
      </c>
      <c r="L30" s="36">
        <v>0</v>
      </c>
      <c r="M30" s="26">
        <f>+I30-L30</f>
        <v>987217</v>
      </c>
      <c r="N30" s="85">
        <v>44439</v>
      </c>
      <c r="O30" s="21" t="s">
        <v>9</v>
      </c>
    </row>
    <row r="31" spans="1:15" s="7" customFormat="1" ht="15.75" x14ac:dyDescent="0.25">
      <c r="A31" s="21">
        <v>555</v>
      </c>
      <c r="B31" s="22" t="s">
        <v>16</v>
      </c>
      <c r="C31" s="39">
        <v>97.045000000000002</v>
      </c>
      <c r="D31" s="24" t="s">
        <v>12</v>
      </c>
      <c r="E31" s="23" t="s">
        <v>11</v>
      </c>
      <c r="F31" s="74" t="s">
        <v>17</v>
      </c>
      <c r="G31" s="39" t="s">
        <v>18</v>
      </c>
      <c r="H31" s="26">
        <v>858000</v>
      </c>
      <c r="I31" s="26">
        <v>858000</v>
      </c>
      <c r="J31" s="82">
        <v>43739</v>
      </c>
      <c r="K31" s="82">
        <v>44469</v>
      </c>
      <c r="L31" s="26">
        <v>679340.3</v>
      </c>
      <c r="M31" s="26">
        <v>178659.7</v>
      </c>
      <c r="N31" s="87">
        <v>44409</v>
      </c>
      <c r="O31" s="21" t="s">
        <v>9</v>
      </c>
    </row>
    <row r="32" spans="1:15" s="7" customFormat="1" ht="15.75" x14ac:dyDescent="0.25">
      <c r="A32" s="21">
        <v>555</v>
      </c>
      <c r="B32" s="22" t="s">
        <v>16</v>
      </c>
      <c r="C32" s="39">
        <v>97.045000000000002</v>
      </c>
      <c r="D32" s="24" t="s">
        <v>12</v>
      </c>
      <c r="E32" s="23" t="s">
        <v>86</v>
      </c>
      <c r="F32" s="74" t="s">
        <v>19</v>
      </c>
      <c r="G32" s="39" t="s">
        <v>20</v>
      </c>
      <c r="H32" s="26">
        <v>550000</v>
      </c>
      <c r="I32" s="26">
        <v>550000</v>
      </c>
      <c r="J32" s="82">
        <v>43374</v>
      </c>
      <c r="K32" s="82">
        <v>44469</v>
      </c>
      <c r="L32" s="26">
        <v>549986.74</v>
      </c>
      <c r="M32" s="26">
        <v>13.26</v>
      </c>
      <c r="N32" s="87">
        <v>44409</v>
      </c>
      <c r="O32" s="21" t="s">
        <v>79</v>
      </c>
    </row>
    <row r="33" spans="1:15" s="7" customFormat="1" ht="15.75" x14ac:dyDescent="0.25">
      <c r="A33" s="21">
        <v>555</v>
      </c>
      <c r="B33" s="22" t="s">
        <v>16</v>
      </c>
      <c r="C33" s="39">
        <v>97.045000000000002</v>
      </c>
      <c r="D33" s="24" t="s">
        <v>12</v>
      </c>
      <c r="E33" s="23" t="s">
        <v>11</v>
      </c>
      <c r="F33" s="74" t="s">
        <v>19</v>
      </c>
      <c r="G33" s="21" t="s">
        <v>58</v>
      </c>
      <c r="H33" s="26">
        <v>762032</v>
      </c>
      <c r="I33" s="26">
        <v>762032</v>
      </c>
      <c r="J33" s="76">
        <v>44105</v>
      </c>
      <c r="K33" s="76">
        <v>45199</v>
      </c>
      <c r="L33" s="26">
        <v>469654.06</v>
      </c>
      <c r="M33" s="26">
        <v>292377.94</v>
      </c>
      <c r="N33" s="87">
        <v>44409</v>
      </c>
      <c r="O33" s="21" t="s">
        <v>9</v>
      </c>
    </row>
    <row r="34" spans="1:15" s="7" customFormat="1" ht="15.75" x14ac:dyDescent="0.25">
      <c r="A34" s="21">
        <v>556</v>
      </c>
      <c r="B34" s="22" t="s">
        <v>143</v>
      </c>
      <c r="C34" s="23">
        <v>43.000999999999998</v>
      </c>
      <c r="D34" s="24" t="s">
        <v>144</v>
      </c>
      <c r="E34" s="23" t="s">
        <v>145</v>
      </c>
      <c r="F34" s="24" t="s">
        <v>146</v>
      </c>
      <c r="G34" s="40" t="s">
        <v>147</v>
      </c>
      <c r="H34" s="26">
        <v>148341</v>
      </c>
      <c r="I34" s="26">
        <v>148341</v>
      </c>
      <c r="J34" s="76">
        <v>44083</v>
      </c>
      <c r="K34" s="76">
        <v>45177</v>
      </c>
      <c r="L34" s="26">
        <v>18449.88</v>
      </c>
      <c r="M34" s="26">
        <v>129891.12</v>
      </c>
      <c r="N34" s="87">
        <v>44409</v>
      </c>
      <c r="O34" s="21" t="s">
        <v>9</v>
      </c>
    </row>
    <row r="35" spans="1:15" s="7" customFormat="1" ht="15.75" x14ac:dyDescent="0.25">
      <c r="A35" s="21">
        <v>556</v>
      </c>
      <c r="B35" s="22" t="s">
        <v>143</v>
      </c>
      <c r="C35" s="23">
        <v>47.05</v>
      </c>
      <c r="D35" s="24" t="s">
        <v>93</v>
      </c>
      <c r="E35" s="23" t="s">
        <v>145</v>
      </c>
      <c r="F35" s="24" t="s">
        <v>148</v>
      </c>
      <c r="G35" s="21">
        <v>1756477</v>
      </c>
      <c r="H35" s="26">
        <v>225969</v>
      </c>
      <c r="I35" s="26">
        <v>225969</v>
      </c>
      <c r="J35" s="76">
        <v>43344</v>
      </c>
      <c r="K35" s="76">
        <v>44804</v>
      </c>
      <c r="L35" s="26">
        <v>161729.65</v>
      </c>
      <c r="M35" s="26">
        <v>64239.35</v>
      </c>
      <c r="N35" s="87">
        <v>44409</v>
      </c>
      <c r="O35" s="21" t="s">
        <v>9</v>
      </c>
    </row>
    <row r="36" spans="1:15" s="7" customFormat="1" ht="15.75" x14ac:dyDescent="0.25">
      <c r="A36" s="21">
        <v>556</v>
      </c>
      <c r="B36" s="22" t="s">
        <v>143</v>
      </c>
      <c r="C36" s="23">
        <v>14.228</v>
      </c>
      <c r="D36" s="24" t="s">
        <v>169</v>
      </c>
      <c r="E36" s="23" t="s">
        <v>170</v>
      </c>
      <c r="F36" s="75" t="s">
        <v>171</v>
      </c>
      <c r="G36" s="21" t="s">
        <v>172</v>
      </c>
      <c r="H36" s="26">
        <v>139500</v>
      </c>
      <c r="I36" s="26">
        <v>139500</v>
      </c>
      <c r="J36" s="76">
        <v>43983</v>
      </c>
      <c r="K36" s="76">
        <v>44773</v>
      </c>
      <c r="L36" s="36">
        <v>0</v>
      </c>
      <c r="M36" s="26">
        <v>139500</v>
      </c>
      <c r="N36" s="87">
        <v>44409</v>
      </c>
      <c r="O36" s="21" t="s">
        <v>9</v>
      </c>
    </row>
    <row r="37" spans="1:15" s="8" customFormat="1" ht="15.75" x14ac:dyDescent="0.25">
      <c r="A37" s="31">
        <v>592</v>
      </c>
      <c r="B37" s="32" t="s">
        <v>21</v>
      </c>
      <c r="C37" s="33">
        <v>10.916</v>
      </c>
      <c r="D37" s="35" t="s">
        <v>22</v>
      </c>
      <c r="E37" s="33" t="s">
        <v>11</v>
      </c>
      <c r="F37" s="35" t="s">
        <v>23</v>
      </c>
      <c r="G37" s="31" t="s">
        <v>65</v>
      </c>
      <c r="H37" s="36">
        <v>514000</v>
      </c>
      <c r="I37" s="36">
        <v>14352000</v>
      </c>
      <c r="J37" s="77">
        <v>42557</v>
      </c>
      <c r="K37" s="77">
        <v>45291</v>
      </c>
      <c r="L37" s="36">
        <v>1284395.08</v>
      </c>
      <c r="M37" s="36">
        <v>13067604.92</v>
      </c>
      <c r="N37" s="86">
        <v>44460</v>
      </c>
      <c r="O37" s="31" t="s">
        <v>9</v>
      </c>
    </row>
    <row r="38" spans="1:15" s="8" customFormat="1" ht="15.75" x14ac:dyDescent="0.25">
      <c r="A38" s="31">
        <v>592</v>
      </c>
      <c r="B38" s="32" t="s">
        <v>21</v>
      </c>
      <c r="C38" s="33">
        <v>10.916</v>
      </c>
      <c r="D38" s="35" t="s">
        <v>22</v>
      </c>
      <c r="E38" s="33" t="s">
        <v>11</v>
      </c>
      <c r="F38" s="35" t="s">
        <v>23</v>
      </c>
      <c r="G38" s="31" t="s">
        <v>66</v>
      </c>
      <c r="H38" s="36">
        <v>631600</v>
      </c>
      <c r="I38" s="36">
        <v>3660900</v>
      </c>
      <c r="J38" s="77">
        <v>42984</v>
      </c>
      <c r="K38" s="77">
        <v>44926</v>
      </c>
      <c r="L38" s="36">
        <v>318304.95</v>
      </c>
      <c r="M38" s="36">
        <v>3342595.05</v>
      </c>
      <c r="N38" s="86">
        <v>44460</v>
      </c>
      <c r="O38" s="31" t="s">
        <v>9</v>
      </c>
    </row>
    <row r="39" spans="1:15" s="8" customFormat="1" ht="15.75" x14ac:dyDescent="0.25">
      <c r="A39" s="31">
        <v>592</v>
      </c>
      <c r="B39" s="32" t="s">
        <v>21</v>
      </c>
      <c r="C39" s="33">
        <v>10.916</v>
      </c>
      <c r="D39" s="35" t="s">
        <v>22</v>
      </c>
      <c r="E39" s="33" t="s">
        <v>11</v>
      </c>
      <c r="F39" s="35" t="s">
        <v>23</v>
      </c>
      <c r="G39" s="31" t="s">
        <v>67</v>
      </c>
      <c r="H39" s="36">
        <v>832300</v>
      </c>
      <c r="I39" s="36">
        <v>5331300</v>
      </c>
      <c r="J39" s="77">
        <v>42984</v>
      </c>
      <c r="K39" s="77">
        <v>44926</v>
      </c>
      <c r="L39" s="36">
        <v>593703.93000000005</v>
      </c>
      <c r="M39" s="36">
        <v>4737596.07</v>
      </c>
      <c r="N39" s="86">
        <v>44460</v>
      </c>
      <c r="O39" s="31" t="s">
        <v>9</v>
      </c>
    </row>
    <row r="40" spans="1:15" s="8" customFormat="1" ht="15.75" x14ac:dyDescent="0.25">
      <c r="A40" s="31">
        <v>592</v>
      </c>
      <c r="B40" s="32" t="s">
        <v>21</v>
      </c>
      <c r="C40" s="33">
        <v>10.916</v>
      </c>
      <c r="D40" s="35" t="s">
        <v>22</v>
      </c>
      <c r="E40" s="33" t="s">
        <v>11</v>
      </c>
      <c r="F40" s="35" t="s">
        <v>23</v>
      </c>
      <c r="G40" s="31" t="s">
        <v>68</v>
      </c>
      <c r="H40" s="36">
        <v>318000</v>
      </c>
      <c r="I40" s="36">
        <v>1607632</v>
      </c>
      <c r="J40" s="77">
        <v>42971</v>
      </c>
      <c r="K40" s="77">
        <v>44834</v>
      </c>
      <c r="L40" s="36">
        <v>37363.54</v>
      </c>
      <c r="M40" s="36">
        <v>1570268.46</v>
      </c>
      <c r="N40" s="86">
        <v>44460</v>
      </c>
      <c r="O40" s="31" t="s">
        <v>9</v>
      </c>
    </row>
    <row r="41" spans="1:15" s="8" customFormat="1" ht="15.75" x14ac:dyDescent="0.25">
      <c r="A41" s="31">
        <v>592</v>
      </c>
      <c r="B41" s="32" t="s">
        <v>21</v>
      </c>
      <c r="C41" s="33">
        <v>10.916</v>
      </c>
      <c r="D41" s="35" t="s">
        <v>22</v>
      </c>
      <c r="E41" s="33" t="s">
        <v>11</v>
      </c>
      <c r="F41" s="35" t="s">
        <v>23</v>
      </c>
      <c r="G41" s="31" t="s">
        <v>69</v>
      </c>
      <c r="H41" s="36">
        <v>1000000</v>
      </c>
      <c r="I41" s="36">
        <v>12474160.199999999</v>
      </c>
      <c r="J41" s="77">
        <v>42971</v>
      </c>
      <c r="K41" s="77">
        <v>44926</v>
      </c>
      <c r="L41" s="36">
        <v>1750749.57</v>
      </c>
      <c r="M41" s="36">
        <v>10723410.630000001</v>
      </c>
      <c r="N41" s="86">
        <v>44460</v>
      </c>
      <c r="O41" s="31" t="s">
        <v>9</v>
      </c>
    </row>
    <row r="42" spans="1:15" s="8" customFormat="1" ht="15.75" x14ac:dyDescent="0.25">
      <c r="A42" s="31">
        <v>592</v>
      </c>
      <c r="B42" s="32" t="s">
        <v>21</v>
      </c>
      <c r="C42" s="33">
        <v>10.916</v>
      </c>
      <c r="D42" s="35" t="s">
        <v>22</v>
      </c>
      <c r="E42" s="33" t="s">
        <v>11</v>
      </c>
      <c r="F42" s="35" t="s">
        <v>23</v>
      </c>
      <c r="G42" s="31" t="s">
        <v>70</v>
      </c>
      <c r="H42" s="36">
        <v>756800</v>
      </c>
      <c r="I42" s="36">
        <v>5268600</v>
      </c>
      <c r="J42" s="77">
        <v>42971</v>
      </c>
      <c r="K42" s="77">
        <v>44926</v>
      </c>
      <c r="L42" s="36">
        <v>108408.24</v>
      </c>
      <c r="M42" s="36">
        <v>5160191.76</v>
      </c>
      <c r="N42" s="86">
        <v>44460</v>
      </c>
      <c r="O42" s="31" t="s">
        <v>9</v>
      </c>
    </row>
    <row r="43" spans="1:15" s="8" customFormat="1" ht="15.75" x14ac:dyDescent="0.25">
      <c r="A43" s="31">
        <v>592</v>
      </c>
      <c r="B43" s="32" t="s">
        <v>21</v>
      </c>
      <c r="C43" s="33">
        <v>10.916</v>
      </c>
      <c r="D43" s="35" t="s">
        <v>22</v>
      </c>
      <c r="E43" s="33" t="s">
        <v>11</v>
      </c>
      <c r="F43" s="35" t="s">
        <v>23</v>
      </c>
      <c r="G43" s="31" t="s">
        <v>71</v>
      </c>
      <c r="H43" s="36">
        <v>217000</v>
      </c>
      <c r="I43" s="36">
        <v>3174400</v>
      </c>
      <c r="J43" s="77">
        <v>42971</v>
      </c>
      <c r="K43" s="77">
        <v>44834</v>
      </c>
      <c r="L43" s="36">
        <v>216979.04</v>
      </c>
      <c r="M43" s="36">
        <v>2957420.96</v>
      </c>
      <c r="N43" s="86">
        <v>44460</v>
      </c>
      <c r="O43" s="31" t="s">
        <v>9</v>
      </c>
    </row>
    <row r="44" spans="1:15" s="8" customFormat="1" ht="15.75" x14ac:dyDescent="0.25">
      <c r="A44" s="31">
        <v>592</v>
      </c>
      <c r="B44" s="32" t="s">
        <v>21</v>
      </c>
      <c r="C44" s="33">
        <v>10.916</v>
      </c>
      <c r="D44" s="35" t="s">
        <v>22</v>
      </c>
      <c r="E44" s="33" t="s">
        <v>11</v>
      </c>
      <c r="F44" s="35" t="s">
        <v>23</v>
      </c>
      <c r="G44" s="31" t="s">
        <v>72</v>
      </c>
      <c r="H44" s="36">
        <v>406000</v>
      </c>
      <c r="I44" s="36">
        <v>1846000</v>
      </c>
      <c r="J44" s="77">
        <v>42972</v>
      </c>
      <c r="K44" s="77">
        <v>44561</v>
      </c>
      <c r="L44" s="36">
        <v>833670.65</v>
      </c>
      <c r="M44" s="36">
        <v>1012329.35</v>
      </c>
      <c r="N44" s="86">
        <v>44460</v>
      </c>
      <c r="O44" s="31" t="s">
        <v>9</v>
      </c>
    </row>
    <row r="45" spans="1:15" s="8" customFormat="1" ht="15.75" x14ac:dyDescent="0.25">
      <c r="A45" s="31">
        <v>592</v>
      </c>
      <c r="B45" s="32" t="s">
        <v>21</v>
      </c>
      <c r="C45" s="33">
        <v>10.916</v>
      </c>
      <c r="D45" s="35" t="s">
        <v>22</v>
      </c>
      <c r="E45" s="33" t="s">
        <v>11</v>
      </c>
      <c r="F45" s="35" t="s">
        <v>23</v>
      </c>
      <c r="G45" s="31" t="s">
        <v>73</v>
      </c>
      <c r="H45" s="36">
        <v>325000</v>
      </c>
      <c r="I45" s="36">
        <v>325000</v>
      </c>
      <c r="J45" s="77">
        <v>43700</v>
      </c>
      <c r="K45" s="77">
        <v>44651</v>
      </c>
      <c r="L45" s="36">
        <v>240118.57</v>
      </c>
      <c r="M45" s="36">
        <v>84881.43</v>
      </c>
      <c r="N45" s="86">
        <v>44460</v>
      </c>
      <c r="O45" s="31" t="s">
        <v>9</v>
      </c>
    </row>
    <row r="46" spans="1:15" s="8" customFormat="1" ht="15.75" x14ac:dyDescent="0.25">
      <c r="A46" s="31">
        <v>592</v>
      </c>
      <c r="B46" s="32" t="s">
        <v>21</v>
      </c>
      <c r="C46" s="33">
        <v>10.916</v>
      </c>
      <c r="D46" s="35" t="s">
        <v>22</v>
      </c>
      <c r="E46" s="33" t="s">
        <v>11</v>
      </c>
      <c r="F46" s="35" t="s">
        <v>23</v>
      </c>
      <c r="G46" s="31" t="s">
        <v>74</v>
      </c>
      <c r="H46" s="36">
        <v>650000</v>
      </c>
      <c r="I46" s="36">
        <v>650000</v>
      </c>
      <c r="J46" s="77">
        <v>43700</v>
      </c>
      <c r="K46" s="77">
        <v>44742</v>
      </c>
      <c r="L46" s="36">
        <v>389063.4</v>
      </c>
      <c r="M46" s="36">
        <v>260936.6</v>
      </c>
      <c r="N46" s="86">
        <v>44460</v>
      </c>
      <c r="O46" s="31" t="s">
        <v>9</v>
      </c>
    </row>
    <row r="47" spans="1:15" s="8" customFormat="1" ht="15.75" x14ac:dyDescent="0.25">
      <c r="A47" s="31">
        <v>592</v>
      </c>
      <c r="B47" s="32" t="s">
        <v>21</v>
      </c>
      <c r="C47" s="33">
        <v>10.916</v>
      </c>
      <c r="D47" s="35" t="s">
        <v>22</v>
      </c>
      <c r="E47" s="33" t="s">
        <v>11</v>
      </c>
      <c r="F47" s="35" t="s">
        <v>23</v>
      </c>
      <c r="G47" s="31" t="s">
        <v>75</v>
      </c>
      <c r="H47" s="36">
        <v>350000</v>
      </c>
      <c r="I47" s="36">
        <v>350000</v>
      </c>
      <c r="J47" s="77">
        <v>43700</v>
      </c>
      <c r="K47" s="77">
        <v>44651</v>
      </c>
      <c r="L47" s="36">
        <v>155709.51</v>
      </c>
      <c r="M47" s="36">
        <v>194290.49</v>
      </c>
      <c r="N47" s="86">
        <v>44460</v>
      </c>
      <c r="O47" s="31" t="s">
        <v>9</v>
      </c>
    </row>
    <row r="48" spans="1:15" s="8" customFormat="1" ht="15.75" x14ac:dyDescent="0.25">
      <c r="A48" s="31">
        <v>592</v>
      </c>
      <c r="B48" s="32" t="s">
        <v>21</v>
      </c>
      <c r="C48" s="33">
        <v>10.916</v>
      </c>
      <c r="D48" s="35" t="s">
        <v>22</v>
      </c>
      <c r="E48" s="33" t="s">
        <v>11</v>
      </c>
      <c r="F48" s="35" t="s">
        <v>23</v>
      </c>
      <c r="G48" s="31" t="s">
        <v>76</v>
      </c>
      <c r="H48" s="36">
        <v>325000</v>
      </c>
      <c r="I48" s="36">
        <v>325000</v>
      </c>
      <c r="J48" s="77">
        <v>43700</v>
      </c>
      <c r="K48" s="77">
        <v>44651</v>
      </c>
      <c r="L48" s="36">
        <v>137873.75</v>
      </c>
      <c r="M48" s="36">
        <v>187126.25</v>
      </c>
      <c r="N48" s="86">
        <v>44460</v>
      </c>
      <c r="O48" s="31" t="s">
        <v>9</v>
      </c>
    </row>
    <row r="49" spans="1:15" s="8" customFormat="1" ht="15.75" x14ac:dyDescent="0.25">
      <c r="A49" s="31">
        <v>592</v>
      </c>
      <c r="B49" s="32" t="s">
        <v>21</v>
      </c>
      <c r="C49" s="33">
        <v>10.916</v>
      </c>
      <c r="D49" s="35" t="s">
        <v>22</v>
      </c>
      <c r="E49" s="33" t="s">
        <v>11</v>
      </c>
      <c r="F49" s="35" t="s">
        <v>23</v>
      </c>
      <c r="G49" s="31" t="s">
        <v>24</v>
      </c>
      <c r="H49" s="36">
        <v>325000</v>
      </c>
      <c r="I49" s="36">
        <v>325000</v>
      </c>
      <c r="J49" s="77">
        <v>43700</v>
      </c>
      <c r="K49" s="77">
        <v>44651</v>
      </c>
      <c r="L49" s="36">
        <v>144663.35</v>
      </c>
      <c r="M49" s="36">
        <v>180336.65</v>
      </c>
      <c r="N49" s="86">
        <v>44460</v>
      </c>
      <c r="O49" s="31" t="s">
        <v>9</v>
      </c>
    </row>
    <row r="50" spans="1:15" s="8" customFormat="1" ht="15.75" x14ac:dyDescent="0.25">
      <c r="A50" s="31">
        <v>592</v>
      </c>
      <c r="B50" s="32" t="s">
        <v>21</v>
      </c>
      <c r="C50" s="33">
        <v>10.916</v>
      </c>
      <c r="D50" s="35" t="s">
        <v>22</v>
      </c>
      <c r="E50" s="31" t="s">
        <v>11</v>
      </c>
      <c r="F50" s="32" t="s">
        <v>23</v>
      </c>
      <c r="G50" s="31" t="s">
        <v>25</v>
      </c>
      <c r="H50" s="36">
        <v>325000</v>
      </c>
      <c r="I50" s="36">
        <v>325000</v>
      </c>
      <c r="J50" s="77">
        <v>43700</v>
      </c>
      <c r="K50" s="77">
        <v>44651</v>
      </c>
      <c r="L50" s="36">
        <v>121640.88</v>
      </c>
      <c r="M50" s="36">
        <v>203359.12</v>
      </c>
      <c r="N50" s="86">
        <v>44460</v>
      </c>
      <c r="O50" s="31" t="s">
        <v>9</v>
      </c>
    </row>
    <row r="51" spans="1:15" s="8" customFormat="1" ht="15.75" x14ac:dyDescent="0.25">
      <c r="A51" s="31">
        <v>592</v>
      </c>
      <c r="B51" s="32" t="s">
        <v>21</v>
      </c>
      <c r="C51" s="33">
        <v>10.916</v>
      </c>
      <c r="D51" s="35" t="s">
        <v>22</v>
      </c>
      <c r="E51" s="31" t="s">
        <v>11</v>
      </c>
      <c r="F51" s="32" t="s">
        <v>23</v>
      </c>
      <c r="G51" s="31" t="s">
        <v>26</v>
      </c>
      <c r="H51" s="36">
        <v>325000</v>
      </c>
      <c r="I51" s="36">
        <v>325000</v>
      </c>
      <c r="J51" s="77">
        <v>43700</v>
      </c>
      <c r="K51" s="77">
        <v>44742</v>
      </c>
      <c r="L51" s="36">
        <v>171687.02</v>
      </c>
      <c r="M51" s="36">
        <v>153312.98000000001</v>
      </c>
      <c r="N51" s="86">
        <v>44460</v>
      </c>
      <c r="O51" s="31" t="s">
        <v>9</v>
      </c>
    </row>
    <row r="52" spans="1:15" s="8" customFormat="1" ht="15.75" x14ac:dyDescent="0.25">
      <c r="A52" s="31">
        <v>592</v>
      </c>
      <c r="B52" s="32" t="s">
        <v>21</v>
      </c>
      <c r="C52" s="33">
        <v>10.916</v>
      </c>
      <c r="D52" s="35" t="s">
        <v>22</v>
      </c>
      <c r="E52" s="31" t="s">
        <v>11</v>
      </c>
      <c r="F52" s="32" t="s">
        <v>23</v>
      </c>
      <c r="G52" s="31" t="s">
        <v>27</v>
      </c>
      <c r="H52" s="36">
        <v>325000</v>
      </c>
      <c r="I52" s="36">
        <v>325000</v>
      </c>
      <c r="J52" s="77">
        <v>43700</v>
      </c>
      <c r="K52" s="77">
        <v>44651</v>
      </c>
      <c r="L52" s="36">
        <v>192595.72</v>
      </c>
      <c r="M52" s="36">
        <v>132404.28</v>
      </c>
      <c r="N52" s="86">
        <v>44460</v>
      </c>
      <c r="O52" s="31" t="s">
        <v>9</v>
      </c>
    </row>
    <row r="53" spans="1:15" s="8" customFormat="1" ht="15.75" x14ac:dyDescent="0.25">
      <c r="A53" s="21">
        <v>580</v>
      </c>
      <c r="B53" s="22" t="s">
        <v>42</v>
      </c>
      <c r="C53" s="23">
        <v>97.022999999999996</v>
      </c>
      <c r="D53" s="41" t="s">
        <v>43</v>
      </c>
      <c r="E53" s="23" t="s">
        <v>11</v>
      </c>
      <c r="F53" s="42" t="s">
        <v>44</v>
      </c>
      <c r="G53" s="31" t="s">
        <v>80</v>
      </c>
      <c r="H53" s="26">
        <v>340000</v>
      </c>
      <c r="I53" s="26">
        <v>340000</v>
      </c>
      <c r="J53" s="76">
        <v>44013</v>
      </c>
      <c r="K53" s="77">
        <v>44377</v>
      </c>
      <c r="L53" s="36">
        <v>225792.97</v>
      </c>
      <c r="M53" s="36">
        <v>114207.03</v>
      </c>
      <c r="N53" s="86">
        <v>44348</v>
      </c>
      <c r="O53" s="21" t="s">
        <v>9</v>
      </c>
    </row>
    <row r="54" spans="1:15" s="8" customFormat="1" ht="15.75" x14ac:dyDescent="0.25">
      <c r="A54" s="21">
        <v>580</v>
      </c>
      <c r="B54" s="22" t="s">
        <v>42</v>
      </c>
      <c r="C54" s="23">
        <v>97.028999999999996</v>
      </c>
      <c r="D54" s="22" t="s">
        <v>45</v>
      </c>
      <c r="E54" s="23" t="s">
        <v>11</v>
      </c>
      <c r="F54" s="42" t="s">
        <v>46</v>
      </c>
      <c r="G54" s="31" t="s">
        <v>47</v>
      </c>
      <c r="H54" s="26">
        <v>1231541.42</v>
      </c>
      <c r="I54" s="26">
        <v>33404327.500000004</v>
      </c>
      <c r="J54" s="76">
        <v>42153</v>
      </c>
      <c r="K54" s="77">
        <v>44499</v>
      </c>
      <c r="L54" s="36">
        <v>12142012</v>
      </c>
      <c r="M54" s="36">
        <v>21262315.500000004</v>
      </c>
      <c r="N54" s="86">
        <v>44348</v>
      </c>
      <c r="O54" s="21" t="s">
        <v>9</v>
      </c>
    </row>
    <row r="55" spans="1:15" s="9" customFormat="1" ht="15.75" x14ac:dyDescent="0.25">
      <c r="A55" s="21">
        <v>580</v>
      </c>
      <c r="B55" s="22" t="s">
        <v>42</v>
      </c>
      <c r="C55" s="23">
        <v>97.028999999999996</v>
      </c>
      <c r="D55" s="22" t="s">
        <v>45</v>
      </c>
      <c r="E55" s="23" t="s">
        <v>11</v>
      </c>
      <c r="F55" s="42" t="s">
        <v>46</v>
      </c>
      <c r="G55" s="31" t="s">
        <v>48</v>
      </c>
      <c r="H55" s="26">
        <v>6998979.9100000001</v>
      </c>
      <c r="I55" s="26">
        <v>48483110.470000006</v>
      </c>
      <c r="J55" s="76">
        <v>42444</v>
      </c>
      <c r="K55" s="77">
        <v>44642</v>
      </c>
      <c r="L55" s="36">
        <v>11031733.18</v>
      </c>
      <c r="M55" s="36">
        <v>37451377.290000007</v>
      </c>
      <c r="N55" s="86">
        <v>44348</v>
      </c>
      <c r="O55" s="21" t="s">
        <v>9</v>
      </c>
    </row>
    <row r="56" spans="1:15" s="9" customFormat="1" ht="15.75" x14ac:dyDescent="0.25">
      <c r="A56" s="21">
        <v>580</v>
      </c>
      <c r="B56" s="22" t="s">
        <v>42</v>
      </c>
      <c r="C56" s="23">
        <v>97.028999999999996</v>
      </c>
      <c r="D56" s="22" t="s">
        <v>45</v>
      </c>
      <c r="E56" s="23" t="s">
        <v>11</v>
      </c>
      <c r="F56" s="42" t="s">
        <v>46</v>
      </c>
      <c r="G56" s="31" t="s">
        <v>49</v>
      </c>
      <c r="H56" s="26">
        <v>259376</v>
      </c>
      <c r="I56" s="26">
        <v>29732031.949999999</v>
      </c>
      <c r="J56" s="76">
        <v>42961</v>
      </c>
      <c r="K56" s="77">
        <v>44641</v>
      </c>
      <c r="L56" s="36">
        <v>11036932.34</v>
      </c>
      <c r="M56" s="36">
        <v>18695099.609999999</v>
      </c>
      <c r="N56" s="86">
        <v>44368</v>
      </c>
      <c r="O56" s="21" t="s">
        <v>9</v>
      </c>
    </row>
    <row r="57" spans="1:15" s="9" customFormat="1" ht="15.75" x14ac:dyDescent="0.25">
      <c r="A57" s="21">
        <v>580</v>
      </c>
      <c r="B57" s="22" t="s">
        <v>42</v>
      </c>
      <c r="C57" s="23">
        <v>97.028999999999996</v>
      </c>
      <c r="D57" s="22" t="s">
        <v>45</v>
      </c>
      <c r="E57" s="23" t="s">
        <v>11</v>
      </c>
      <c r="F57" s="42" t="s">
        <v>46</v>
      </c>
      <c r="G57" s="31" t="s">
        <v>50</v>
      </c>
      <c r="H57" s="36">
        <v>971503</v>
      </c>
      <c r="I57" s="36">
        <v>32668695.539999999</v>
      </c>
      <c r="J57" s="77">
        <v>43374</v>
      </c>
      <c r="K57" s="77">
        <v>44730</v>
      </c>
      <c r="L57" s="36">
        <v>1698513.45</v>
      </c>
      <c r="M57" s="36">
        <v>30970182.09</v>
      </c>
      <c r="N57" s="86">
        <v>44348</v>
      </c>
      <c r="O57" s="21" t="s">
        <v>9</v>
      </c>
    </row>
    <row r="58" spans="1:15" s="9" customFormat="1" ht="15.75" x14ac:dyDescent="0.25">
      <c r="A58" s="21">
        <v>580</v>
      </c>
      <c r="B58" s="22" t="s">
        <v>42</v>
      </c>
      <c r="C58" s="23">
        <v>97.028999999999996</v>
      </c>
      <c r="D58" s="22" t="s">
        <v>45</v>
      </c>
      <c r="E58" s="23" t="s">
        <v>11</v>
      </c>
      <c r="F58" s="42" t="s">
        <v>46</v>
      </c>
      <c r="G58" s="31" t="s">
        <v>81</v>
      </c>
      <c r="H58" s="36">
        <v>429159.2</v>
      </c>
      <c r="I58" s="36">
        <v>35781055.32</v>
      </c>
      <c r="J58" s="77">
        <v>44090</v>
      </c>
      <c r="K58" s="77">
        <v>45184</v>
      </c>
      <c r="L58" s="36">
        <v>0</v>
      </c>
      <c r="M58" s="36">
        <v>35781055.32</v>
      </c>
      <c r="N58" s="86">
        <v>44348</v>
      </c>
      <c r="O58" s="21" t="s">
        <v>9</v>
      </c>
    </row>
    <row r="59" spans="1:15" s="9" customFormat="1" ht="15.75" x14ac:dyDescent="0.25">
      <c r="A59" s="21">
        <v>580</v>
      </c>
      <c r="B59" s="22" t="s">
        <v>42</v>
      </c>
      <c r="C59" s="23">
        <v>97.045000000000002</v>
      </c>
      <c r="D59" s="22" t="s">
        <v>12</v>
      </c>
      <c r="E59" s="23" t="s">
        <v>11</v>
      </c>
      <c r="F59" s="42" t="s">
        <v>51</v>
      </c>
      <c r="G59" s="31" t="s">
        <v>52</v>
      </c>
      <c r="H59" s="26">
        <v>97931</v>
      </c>
      <c r="I59" s="26">
        <v>97931</v>
      </c>
      <c r="J59" s="76">
        <v>43739</v>
      </c>
      <c r="K59" s="77">
        <v>44469</v>
      </c>
      <c r="L59" s="36">
        <v>62170.13</v>
      </c>
      <c r="M59" s="36">
        <v>35760.870000000003</v>
      </c>
      <c r="N59" s="86">
        <v>44368</v>
      </c>
      <c r="O59" s="21" t="s">
        <v>9</v>
      </c>
    </row>
    <row r="60" spans="1:15" s="9" customFormat="1" ht="15.75" x14ac:dyDescent="0.25">
      <c r="A60" s="21">
        <v>580</v>
      </c>
      <c r="B60" s="22" t="s">
        <v>42</v>
      </c>
      <c r="C60" s="23">
        <v>97.045000000000002</v>
      </c>
      <c r="D60" s="22" t="s">
        <v>12</v>
      </c>
      <c r="E60" s="23" t="s">
        <v>11</v>
      </c>
      <c r="F60" s="42" t="s">
        <v>51</v>
      </c>
      <c r="G60" s="31" t="s">
        <v>53</v>
      </c>
      <c r="H60" s="26">
        <v>399419</v>
      </c>
      <c r="I60" s="26">
        <v>399419</v>
      </c>
      <c r="J60" s="76">
        <v>43739</v>
      </c>
      <c r="K60" s="77">
        <v>44834</v>
      </c>
      <c r="L60" s="36">
        <v>127060.09</v>
      </c>
      <c r="M60" s="36">
        <v>272358.91000000003</v>
      </c>
      <c r="N60" s="86">
        <v>44368</v>
      </c>
      <c r="O60" s="21" t="s">
        <v>9</v>
      </c>
    </row>
    <row r="61" spans="1:15" s="9" customFormat="1" ht="15.75" x14ac:dyDescent="0.25">
      <c r="A61" s="21">
        <v>580</v>
      </c>
      <c r="B61" s="22" t="s">
        <v>42</v>
      </c>
      <c r="C61" s="23">
        <v>97.045000000000002</v>
      </c>
      <c r="D61" s="22" t="s">
        <v>12</v>
      </c>
      <c r="E61" s="23" t="s">
        <v>11</v>
      </c>
      <c r="F61" s="42" t="s">
        <v>51</v>
      </c>
      <c r="G61" s="31" t="s">
        <v>54</v>
      </c>
      <c r="H61" s="26">
        <v>75000</v>
      </c>
      <c r="I61" s="26">
        <v>75000</v>
      </c>
      <c r="J61" s="76">
        <v>43739</v>
      </c>
      <c r="K61" s="77">
        <v>44834</v>
      </c>
      <c r="L61" s="36">
        <v>0</v>
      </c>
      <c r="M61" s="36">
        <v>75000</v>
      </c>
      <c r="N61" s="86">
        <v>44368</v>
      </c>
      <c r="O61" s="21" t="s">
        <v>9</v>
      </c>
    </row>
    <row r="62" spans="1:15" s="9" customFormat="1" ht="15.75" x14ac:dyDescent="0.25">
      <c r="A62" s="21">
        <v>580</v>
      </c>
      <c r="B62" s="22" t="s">
        <v>42</v>
      </c>
      <c r="C62" s="23">
        <v>97.045000000000002</v>
      </c>
      <c r="D62" s="22" t="s">
        <v>12</v>
      </c>
      <c r="E62" s="23" t="s">
        <v>11</v>
      </c>
      <c r="F62" s="42" t="s">
        <v>51</v>
      </c>
      <c r="G62" s="31" t="s">
        <v>55</v>
      </c>
      <c r="H62" s="26">
        <v>131652</v>
      </c>
      <c r="I62" s="26">
        <v>131652</v>
      </c>
      <c r="J62" s="76">
        <v>43739</v>
      </c>
      <c r="K62" s="77">
        <v>44469</v>
      </c>
      <c r="L62" s="36">
        <v>89214.62</v>
      </c>
      <c r="M62" s="36">
        <v>42437.380000000005</v>
      </c>
      <c r="N62" s="86">
        <v>44348</v>
      </c>
      <c r="O62" s="21" t="s">
        <v>9</v>
      </c>
    </row>
    <row r="63" spans="1:15" s="9" customFormat="1" ht="15.75" x14ac:dyDescent="0.25">
      <c r="A63" s="21">
        <v>580</v>
      </c>
      <c r="B63" s="22" t="s">
        <v>42</v>
      </c>
      <c r="C63" s="23">
        <v>97.045000000000002</v>
      </c>
      <c r="D63" s="22" t="s">
        <v>12</v>
      </c>
      <c r="E63" s="23" t="s">
        <v>11</v>
      </c>
      <c r="F63" s="42" t="s">
        <v>51</v>
      </c>
      <c r="G63" s="31" t="s">
        <v>56</v>
      </c>
      <c r="H63" s="26">
        <v>96867</v>
      </c>
      <c r="I63" s="26">
        <v>96867</v>
      </c>
      <c r="J63" s="76">
        <v>43739</v>
      </c>
      <c r="K63" s="77">
        <v>44469</v>
      </c>
      <c r="L63" s="36">
        <v>69539.25</v>
      </c>
      <c r="M63" s="36">
        <v>27327.75</v>
      </c>
      <c r="N63" s="86">
        <v>44348</v>
      </c>
      <c r="O63" s="21" t="s">
        <v>9</v>
      </c>
    </row>
    <row r="64" spans="1:15" s="9" customFormat="1" ht="15.75" x14ac:dyDescent="0.25">
      <c r="A64" s="21">
        <v>580</v>
      </c>
      <c r="B64" s="22" t="s">
        <v>42</v>
      </c>
      <c r="C64" s="23">
        <v>97.045000000000002</v>
      </c>
      <c r="D64" s="22" t="s">
        <v>12</v>
      </c>
      <c r="E64" s="23" t="s">
        <v>11</v>
      </c>
      <c r="F64" s="42" t="s">
        <v>51</v>
      </c>
      <c r="G64" s="31" t="s">
        <v>57</v>
      </c>
      <c r="H64" s="26">
        <v>54131</v>
      </c>
      <c r="I64" s="26">
        <v>54131</v>
      </c>
      <c r="J64" s="76">
        <v>43739</v>
      </c>
      <c r="K64" s="77">
        <v>44469</v>
      </c>
      <c r="L64" s="36">
        <v>49910.02</v>
      </c>
      <c r="M64" s="36">
        <v>4220.9800000000032</v>
      </c>
      <c r="N64" s="86">
        <v>44348</v>
      </c>
      <c r="O64" s="21" t="s">
        <v>9</v>
      </c>
    </row>
    <row r="65" spans="1:15" s="9" customFormat="1" ht="15.75" x14ac:dyDescent="0.25">
      <c r="A65" s="21">
        <v>580</v>
      </c>
      <c r="B65" s="22" t="s">
        <v>42</v>
      </c>
      <c r="C65" s="23">
        <v>97.045000000000002</v>
      </c>
      <c r="D65" s="22" t="s">
        <v>12</v>
      </c>
      <c r="E65" s="23" t="s">
        <v>11</v>
      </c>
      <c r="F65" s="42" t="s">
        <v>51</v>
      </c>
      <c r="G65" s="31" t="s">
        <v>149</v>
      </c>
      <c r="H65" s="26">
        <v>1085286</v>
      </c>
      <c r="I65" s="26">
        <v>1085286</v>
      </c>
      <c r="J65" s="76">
        <v>44105</v>
      </c>
      <c r="K65" s="77">
        <v>44834</v>
      </c>
      <c r="L65" s="36">
        <v>0</v>
      </c>
      <c r="M65" s="36">
        <v>1085286</v>
      </c>
      <c r="N65" s="86">
        <v>44348</v>
      </c>
      <c r="O65" s="21" t="s">
        <v>9</v>
      </c>
    </row>
    <row r="66" spans="1:15" s="9" customFormat="1" ht="15.75" x14ac:dyDescent="0.25">
      <c r="A66" s="21">
        <v>580</v>
      </c>
      <c r="B66" s="22" t="s">
        <v>42</v>
      </c>
      <c r="C66" s="23">
        <v>97.045000000000002</v>
      </c>
      <c r="D66" s="22" t="s">
        <v>12</v>
      </c>
      <c r="E66" s="23" t="s">
        <v>11</v>
      </c>
      <c r="F66" s="42" t="s">
        <v>51</v>
      </c>
      <c r="G66" s="31" t="s">
        <v>150</v>
      </c>
      <c r="H66" s="26">
        <v>1173790</v>
      </c>
      <c r="I66" s="26">
        <v>1173790</v>
      </c>
      <c r="J66" s="76">
        <v>44105</v>
      </c>
      <c r="K66" s="77">
        <v>44834</v>
      </c>
      <c r="L66" s="36">
        <v>0</v>
      </c>
      <c r="M66" s="36">
        <v>1173790</v>
      </c>
      <c r="N66" s="86">
        <v>44348</v>
      </c>
      <c r="O66" s="21" t="s">
        <v>9</v>
      </c>
    </row>
    <row r="67" spans="1:15" s="9" customFormat="1" ht="15.75" x14ac:dyDescent="0.25">
      <c r="A67" s="21">
        <v>580</v>
      </c>
      <c r="B67" s="22" t="s">
        <v>42</v>
      </c>
      <c r="C67" s="23">
        <v>97.045000000000002</v>
      </c>
      <c r="D67" s="22" t="s">
        <v>12</v>
      </c>
      <c r="E67" s="23" t="s">
        <v>11</v>
      </c>
      <c r="F67" s="42" t="s">
        <v>51</v>
      </c>
      <c r="G67" s="31" t="s">
        <v>151</v>
      </c>
      <c r="H67" s="26">
        <v>50000</v>
      </c>
      <c r="I67" s="26">
        <v>50000</v>
      </c>
      <c r="J67" s="76">
        <v>44105</v>
      </c>
      <c r="K67" s="77">
        <v>44834</v>
      </c>
      <c r="L67" s="36">
        <v>10865.76</v>
      </c>
      <c r="M67" s="36">
        <v>39134.239999999998</v>
      </c>
      <c r="N67" s="86">
        <v>44348</v>
      </c>
      <c r="O67" s="21" t="s">
        <v>9</v>
      </c>
    </row>
    <row r="68" spans="1:15" ht="31.5" x14ac:dyDescent="0.25">
      <c r="A68" s="43">
        <v>721</v>
      </c>
      <c r="B68" s="44" t="s">
        <v>99</v>
      </c>
      <c r="C68" s="45">
        <v>43.000999999999998</v>
      </c>
      <c r="D68" s="46" t="s">
        <v>100</v>
      </c>
      <c r="E68" s="45" t="s">
        <v>179</v>
      </c>
      <c r="F68" s="73" t="s">
        <v>180</v>
      </c>
      <c r="G68" s="47" t="s">
        <v>101</v>
      </c>
      <c r="H68" s="48">
        <v>161791</v>
      </c>
      <c r="I68" s="48">
        <v>396904</v>
      </c>
      <c r="J68" s="78">
        <v>43922</v>
      </c>
      <c r="K68" s="78">
        <v>45382</v>
      </c>
      <c r="L68" s="48">
        <v>71673.56</v>
      </c>
      <c r="M68" s="48">
        <v>325230.44</v>
      </c>
      <c r="N68" s="88">
        <v>44002</v>
      </c>
      <c r="O68" s="49" t="s">
        <v>9</v>
      </c>
    </row>
    <row r="69" spans="1:15" ht="31.5" x14ac:dyDescent="0.25">
      <c r="A69" s="50">
        <v>721</v>
      </c>
      <c r="B69" s="51" t="s">
        <v>181</v>
      </c>
      <c r="C69" s="52">
        <v>43.000999999999998</v>
      </c>
      <c r="D69" s="53" t="s">
        <v>182</v>
      </c>
      <c r="E69" s="54" t="s">
        <v>179</v>
      </c>
      <c r="F69" s="55" t="s">
        <v>180</v>
      </c>
      <c r="G69" s="52" t="s">
        <v>101</v>
      </c>
      <c r="H69" s="56">
        <v>161791</v>
      </c>
      <c r="I69" s="56">
        <v>396904</v>
      </c>
      <c r="J69" s="79">
        <v>43922</v>
      </c>
      <c r="K69" s="79">
        <v>45382</v>
      </c>
      <c r="L69" s="56">
        <v>71673.56</v>
      </c>
      <c r="M69" s="56">
        <v>325230.44</v>
      </c>
      <c r="N69" s="89">
        <v>44439</v>
      </c>
      <c r="O69" s="57" t="s">
        <v>9</v>
      </c>
    </row>
    <row r="70" spans="1:15" ht="15.75" x14ac:dyDescent="0.25">
      <c r="A70" s="58">
        <v>721</v>
      </c>
      <c r="B70" s="59" t="s">
        <v>183</v>
      </c>
      <c r="C70" s="60">
        <v>47.05</v>
      </c>
      <c r="D70" s="59" t="s">
        <v>184</v>
      </c>
      <c r="E70" s="60" t="s">
        <v>77</v>
      </c>
      <c r="F70" s="61" t="s">
        <v>102</v>
      </c>
      <c r="G70" s="62">
        <v>1854986</v>
      </c>
      <c r="H70" s="63">
        <v>179099</v>
      </c>
      <c r="I70" s="63">
        <v>359418</v>
      </c>
      <c r="J70" s="80">
        <v>43692</v>
      </c>
      <c r="K70" s="80">
        <v>45138</v>
      </c>
      <c r="L70" s="63">
        <v>201176.92</v>
      </c>
      <c r="M70" s="63">
        <v>158241.07999999999</v>
      </c>
      <c r="N70" s="90">
        <v>44439</v>
      </c>
      <c r="O70" s="64" t="s">
        <v>9</v>
      </c>
    </row>
    <row r="71" spans="1:15" s="8" customFormat="1" ht="15.75" x14ac:dyDescent="0.25">
      <c r="A71" s="31">
        <v>576</v>
      </c>
      <c r="B71" s="99" t="s">
        <v>152</v>
      </c>
      <c r="C71" s="33">
        <v>10.675000000000001</v>
      </c>
      <c r="D71" s="53" t="s">
        <v>153</v>
      </c>
      <c r="E71" s="33" t="s">
        <v>154</v>
      </c>
      <c r="F71" s="34" t="s">
        <v>155</v>
      </c>
      <c r="G71" s="52" t="s">
        <v>156</v>
      </c>
      <c r="H71" s="100">
        <v>227813</v>
      </c>
      <c r="I71" s="100">
        <v>227813</v>
      </c>
      <c r="J71" s="77">
        <v>43374</v>
      </c>
      <c r="K71" s="77">
        <v>44469</v>
      </c>
      <c r="L71" s="100">
        <v>117486.88</v>
      </c>
      <c r="M71" s="100">
        <v>110326.12</v>
      </c>
      <c r="N71" s="86">
        <v>43799</v>
      </c>
      <c r="O71" s="101" t="s">
        <v>9</v>
      </c>
    </row>
    <row r="72" spans="1:15" ht="15.75" x14ac:dyDescent="0.25">
      <c r="A72" s="67">
        <v>575</v>
      </c>
      <c r="B72" s="68" t="s">
        <v>103</v>
      </c>
      <c r="C72" s="66">
        <v>98.039000000000001</v>
      </c>
      <c r="D72" s="65" t="s">
        <v>104</v>
      </c>
      <c r="E72" s="69" t="s">
        <v>11</v>
      </c>
      <c r="F72" s="70" t="s">
        <v>124</v>
      </c>
      <c r="G72" s="66" t="s">
        <v>105</v>
      </c>
      <c r="H72" s="71">
        <v>223351549</v>
      </c>
      <c r="I72" s="71">
        <v>275879679.67000002</v>
      </c>
      <c r="J72" s="81">
        <v>39698</v>
      </c>
      <c r="K72" s="81">
        <v>44196</v>
      </c>
      <c r="L72" s="71">
        <v>251770246.11000001</v>
      </c>
      <c r="M72" s="71">
        <v>24109433.560000002</v>
      </c>
      <c r="N72" s="91">
        <v>43998</v>
      </c>
      <c r="O72" s="72" t="s">
        <v>9</v>
      </c>
    </row>
    <row r="73" spans="1:15" ht="15.75" x14ac:dyDescent="0.25">
      <c r="A73" s="67">
        <v>575</v>
      </c>
      <c r="B73" s="68" t="s">
        <v>103</v>
      </c>
      <c r="C73" s="66">
        <v>100.039</v>
      </c>
      <c r="D73" s="65" t="s">
        <v>104</v>
      </c>
      <c r="E73" s="69" t="s">
        <v>11</v>
      </c>
      <c r="F73" s="70" t="s">
        <v>125</v>
      </c>
      <c r="G73" s="66" t="s">
        <v>106</v>
      </c>
      <c r="H73" s="71">
        <v>4370962</v>
      </c>
      <c r="I73" s="71">
        <v>1823782.45</v>
      </c>
      <c r="J73" s="81">
        <v>40725</v>
      </c>
      <c r="K73" s="81">
        <v>43698</v>
      </c>
      <c r="L73" s="71">
        <v>1747995.87</v>
      </c>
      <c r="M73" s="71">
        <v>75786.579999999842</v>
      </c>
      <c r="N73" s="91">
        <v>43998</v>
      </c>
      <c r="O73" s="72" t="s">
        <v>9</v>
      </c>
    </row>
    <row r="74" spans="1:15" ht="15.75" x14ac:dyDescent="0.25">
      <c r="A74" s="67">
        <v>575</v>
      </c>
      <c r="B74" s="68" t="s">
        <v>103</v>
      </c>
      <c r="C74" s="66">
        <v>101.039</v>
      </c>
      <c r="D74" s="65" t="s">
        <v>104</v>
      </c>
      <c r="E74" s="69" t="s">
        <v>11</v>
      </c>
      <c r="F74" s="70" t="s">
        <v>126</v>
      </c>
      <c r="G74" s="66" t="s">
        <v>107</v>
      </c>
      <c r="H74" s="71">
        <v>1030083</v>
      </c>
      <c r="I74" s="71">
        <v>872750.64</v>
      </c>
      <c r="J74" s="81">
        <v>40795</v>
      </c>
      <c r="K74" s="81">
        <v>43803</v>
      </c>
      <c r="L74" s="71">
        <v>786360.64</v>
      </c>
      <c r="M74" s="71">
        <v>86390</v>
      </c>
      <c r="N74" s="91">
        <v>43998</v>
      </c>
      <c r="O74" s="72" t="s">
        <v>9</v>
      </c>
    </row>
    <row r="75" spans="1:15" ht="15.75" x14ac:dyDescent="0.25">
      <c r="A75" s="67">
        <v>575</v>
      </c>
      <c r="B75" s="68" t="s">
        <v>103</v>
      </c>
      <c r="C75" s="66">
        <v>104.039</v>
      </c>
      <c r="D75" s="65" t="s">
        <v>104</v>
      </c>
      <c r="E75" s="69" t="s">
        <v>11</v>
      </c>
      <c r="F75" s="70" t="s">
        <v>127</v>
      </c>
      <c r="G75" s="66" t="s">
        <v>108</v>
      </c>
      <c r="H75" s="71">
        <v>14206454</v>
      </c>
      <c r="I75" s="71">
        <v>20862816.699999999</v>
      </c>
      <c r="J75" s="81">
        <v>42153</v>
      </c>
      <c r="K75" s="81">
        <v>44345</v>
      </c>
      <c r="L75" s="71">
        <v>5920478.7199999997</v>
      </c>
      <c r="M75" s="71">
        <v>14942337.98</v>
      </c>
      <c r="N75" s="91">
        <v>43998</v>
      </c>
      <c r="O75" s="72" t="s">
        <v>9</v>
      </c>
    </row>
    <row r="76" spans="1:15" ht="15.75" x14ac:dyDescent="0.25">
      <c r="A76" s="67">
        <v>575</v>
      </c>
      <c r="B76" s="68" t="s">
        <v>103</v>
      </c>
      <c r="C76" s="66">
        <v>105.039</v>
      </c>
      <c r="D76" s="65" t="s">
        <v>104</v>
      </c>
      <c r="E76" s="69" t="s">
        <v>11</v>
      </c>
      <c r="F76" s="70" t="s">
        <v>128</v>
      </c>
      <c r="G76" s="66" t="s">
        <v>109</v>
      </c>
      <c r="H76" s="71">
        <v>3697837</v>
      </c>
      <c r="I76" s="71">
        <v>4776453.12</v>
      </c>
      <c r="J76" s="81">
        <v>42333</v>
      </c>
      <c r="K76" s="81">
        <v>44190</v>
      </c>
      <c r="L76" s="71">
        <v>1378778.61</v>
      </c>
      <c r="M76" s="71">
        <v>3397674.51</v>
      </c>
      <c r="N76" s="91">
        <v>43998</v>
      </c>
      <c r="O76" s="72" t="s">
        <v>9</v>
      </c>
    </row>
    <row r="77" spans="1:15" ht="15.75" x14ac:dyDescent="0.25">
      <c r="A77" s="67">
        <v>575</v>
      </c>
      <c r="B77" s="68" t="s">
        <v>103</v>
      </c>
      <c r="C77" s="66">
        <v>106.039</v>
      </c>
      <c r="D77" s="65" t="s">
        <v>104</v>
      </c>
      <c r="E77" s="69" t="s">
        <v>11</v>
      </c>
      <c r="F77" s="70" t="s">
        <v>129</v>
      </c>
      <c r="G77" s="66" t="s">
        <v>110</v>
      </c>
      <c r="H77" s="71">
        <v>482141</v>
      </c>
      <c r="I77" s="71">
        <v>1967853.75</v>
      </c>
      <c r="J77" s="81">
        <v>42409</v>
      </c>
      <c r="K77" s="81">
        <v>44052</v>
      </c>
      <c r="L77" s="71">
        <v>303990.09000000003</v>
      </c>
      <c r="M77" s="71">
        <v>1663863.66</v>
      </c>
      <c r="N77" s="91">
        <v>43998</v>
      </c>
      <c r="O77" s="72" t="s">
        <v>9</v>
      </c>
    </row>
    <row r="78" spans="1:15" ht="15.75" x14ac:dyDescent="0.25">
      <c r="A78" s="67">
        <v>575</v>
      </c>
      <c r="B78" s="68" t="s">
        <v>103</v>
      </c>
      <c r="C78" s="66">
        <v>107.039</v>
      </c>
      <c r="D78" s="65" t="s">
        <v>104</v>
      </c>
      <c r="E78" s="69" t="s">
        <v>11</v>
      </c>
      <c r="F78" s="70" t="s">
        <v>130</v>
      </c>
      <c r="G78" s="66" t="s">
        <v>111</v>
      </c>
      <c r="H78" s="71">
        <v>4730045</v>
      </c>
      <c r="I78" s="71">
        <v>5840384.6399999997</v>
      </c>
      <c r="J78" s="81">
        <v>42448</v>
      </c>
      <c r="K78" s="81">
        <v>44184</v>
      </c>
      <c r="L78" s="71">
        <v>1207341.6200000001</v>
      </c>
      <c r="M78" s="71">
        <v>4633043.0199999996</v>
      </c>
      <c r="N78" s="91">
        <v>43998</v>
      </c>
      <c r="O78" s="72" t="s">
        <v>9</v>
      </c>
    </row>
    <row r="79" spans="1:15" ht="15.75" x14ac:dyDescent="0.25">
      <c r="A79" s="67">
        <v>575</v>
      </c>
      <c r="B79" s="68" t="s">
        <v>103</v>
      </c>
      <c r="C79" s="66">
        <v>108.039</v>
      </c>
      <c r="D79" s="65" t="s">
        <v>104</v>
      </c>
      <c r="E79" s="69" t="s">
        <v>11</v>
      </c>
      <c r="F79" s="70" t="s">
        <v>131</v>
      </c>
      <c r="G79" s="66" t="s">
        <v>112</v>
      </c>
      <c r="H79" s="71">
        <v>9019481</v>
      </c>
      <c r="I79" s="71">
        <v>8857581.5</v>
      </c>
      <c r="J79" s="81">
        <v>42485</v>
      </c>
      <c r="K79" s="81">
        <v>44221</v>
      </c>
      <c r="L79" s="71">
        <v>1757693.35</v>
      </c>
      <c r="M79" s="71">
        <v>7099888.1500000004</v>
      </c>
      <c r="N79" s="91">
        <v>43998</v>
      </c>
      <c r="O79" s="72" t="s">
        <v>9</v>
      </c>
    </row>
    <row r="80" spans="1:15" ht="15.75" x14ac:dyDescent="0.25">
      <c r="A80" s="67">
        <v>575</v>
      </c>
      <c r="B80" s="68" t="s">
        <v>103</v>
      </c>
      <c r="C80" s="66">
        <v>109.039</v>
      </c>
      <c r="D80" s="65" t="s">
        <v>104</v>
      </c>
      <c r="E80" s="69" t="s">
        <v>11</v>
      </c>
      <c r="F80" s="70" t="s">
        <v>132</v>
      </c>
      <c r="G80" s="66" t="s">
        <v>113</v>
      </c>
      <c r="H80" s="71">
        <v>5111219.25</v>
      </c>
      <c r="I80" s="71">
        <v>6432730.25</v>
      </c>
      <c r="J80" s="81">
        <v>42532</v>
      </c>
      <c r="K80" s="81">
        <v>44236</v>
      </c>
      <c r="L80" s="71">
        <v>508628.89</v>
      </c>
      <c r="M80" s="71">
        <v>5924101.3600000003</v>
      </c>
      <c r="N80" s="91">
        <v>43998</v>
      </c>
      <c r="O80" s="72" t="s">
        <v>9</v>
      </c>
    </row>
    <row r="81" spans="1:15" ht="15.75" x14ac:dyDescent="0.25">
      <c r="A81" s="67">
        <v>575</v>
      </c>
      <c r="B81" s="68" t="s">
        <v>103</v>
      </c>
      <c r="C81" s="66">
        <v>110.039</v>
      </c>
      <c r="D81" s="65" t="s">
        <v>104</v>
      </c>
      <c r="E81" s="69" t="s">
        <v>11</v>
      </c>
      <c r="F81" s="70" t="s">
        <v>133</v>
      </c>
      <c r="G81" s="66" t="s">
        <v>114</v>
      </c>
      <c r="H81" s="71">
        <v>116964262.22150001</v>
      </c>
      <c r="I81" s="71">
        <v>226373108.11000001</v>
      </c>
      <c r="J81" s="81">
        <v>42972</v>
      </c>
      <c r="K81" s="81">
        <v>45068</v>
      </c>
      <c r="L81" s="71">
        <v>13248669.140000001</v>
      </c>
      <c r="M81" s="71">
        <v>213124438.97000003</v>
      </c>
      <c r="N81" s="91">
        <v>43998</v>
      </c>
      <c r="O81" s="72" t="s">
        <v>9</v>
      </c>
    </row>
    <row r="82" spans="1:15" ht="15.75" x14ac:dyDescent="0.25">
      <c r="A82" s="67">
        <v>575</v>
      </c>
      <c r="B82" s="68" t="s">
        <v>103</v>
      </c>
      <c r="C82" s="66">
        <v>97.046999999999997</v>
      </c>
      <c r="D82" s="65" t="s">
        <v>115</v>
      </c>
      <c r="E82" s="69" t="s">
        <v>11</v>
      </c>
      <c r="F82" s="70" t="s">
        <v>120</v>
      </c>
      <c r="G82" s="66" t="s">
        <v>116</v>
      </c>
      <c r="H82" s="71">
        <v>1525249.2</v>
      </c>
      <c r="I82" s="71">
        <v>1392593.71</v>
      </c>
      <c r="J82" s="81">
        <v>42153</v>
      </c>
      <c r="K82" s="81">
        <v>44134</v>
      </c>
      <c r="L82" s="71">
        <v>907483.01</v>
      </c>
      <c r="M82" s="71">
        <v>485110.69999999995</v>
      </c>
      <c r="N82" s="91">
        <v>43998</v>
      </c>
      <c r="O82" s="72" t="s">
        <v>9</v>
      </c>
    </row>
    <row r="83" spans="1:15" ht="15.75" x14ac:dyDescent="0.25">
      <c r="A83" s="67">
        <v>575</v>
      </c>
      <c r="B83" s="68" t="s">
        <v>103</v>
      </c>
      <c r="C83" s="66">
        <v>98.046999999999997</v>
      </c>
      <c r="D83" s="65" t="s">
        <v>115</v>
      </c>
      <c r="E83" s="69" t="s">
        <v>11</v>
      </c>
      <c r="F83" s="70" t="s">
        <v>121</v>
      </c>
      <c r="G83" s="66" t="s">
        <v>117</v>
      </c>
      <c r="H83" s="71">
        <v>1121188.75</v>
      </c>
      <c r="I83" s="71">
        <v>704093.33</v>
      </c>
      <c r="J83" s="81">
        <v>42444</v>
      </c>
      <c r="K83" s="81">
        <v>44073</v>
      </c>
      <c r="L83" s="71">
        <v>522618.42</v>
      </c>
      <c r="M83" s="71">
        <v>181474.90999999997</v>
      </c>
      <c r="N83" s="91">
        <v>43998</v>
      </c>
      <c r="O83" s="72" t="s">
        <v>9</v>
      </c>
    </row>
    <row r="84" spans="1:15" ht="15.75" x14ac:dyDescent="0.25">
      <c r="A84" s="67">
        <v>575</v>
      </c>
      <c r="B84" s="68" t="s">
        <v>103</v>
      </c>
      <c r="C84" s="66">
        <v>99.046999999999997</v>
      </c>
      <c r="D84" s="65" t="s">
        <v>115</v>
      </c>
      <c r="E84" s="69" t="s">
        <v>11</v>
      </c>
      <c r="F84" s="70" t="s">
        <v>122</v>
      </c>
      <c r="G84" s="66" t="s">
        <v>118</v>
      </c>
      <c r="H84" s="71">
        <v>483999.99</v>
      </c>
      <c r="I84" s="71">
        <v>258999.99</v>
      </c>
      <c r="J84" s="81">
        <v>42961</v>
      </c>
      <c r="K84" s="81">
        <v>44276</v>
      </c>
      <c r="L84" s="71">
        <v>29288.07</v>
      </c>
      <c r="M84" s="71">
        <v>229711.91999999998</v>
      </c>
      <c r="N84" s="91">
        <v>43998</v>
      </c>
      <c r="O84" s="72" t="s">
        <v>9</v>
      </c>
    </row>
    <row r="85" spans="1:15" ht="15.75" x14ac:dyDescent="0.25">
      <c r="A85" s="67">
        <v>575</v>
      </c>
      <c r="B85" s="68" t="s">
        <v>103</v>
      </c>
      <c r="C85" s="66">
        <v>100.047</v>
      </c>
      <c r="D85" s="65" t="s">
        <v>115</v>
      </c>
      <c r="E85" s="69" t="s">
        <v>11</v>
      </c>
      <c r="F85" s="70" t="s">
        <v>123</v>
      </c>
      <c r="G85" s="66" t="s">
        <v>119</v>
      </c>
      <c r="H85" s="71">
        <v>264317.25</v>
      </c>
      <c r="I85" s="71">
        <v>264317.25</v>
      </c>
      <c r="J85" s="81">
        <v>43861</v>
      </c>
      <c r="K85" s="81">
        <v>44652</v>
      </c>
      <c r="L85" s="71">
        <v>0</v>
      </c>
      <c r="M85" s="71">
        <v>264317.25</v>
      </c>
      <c r="N85" s="91">
        <v>43998</v>
      </c>
      <c r="O85" s="72" t="s">
        <v>9</v>
      </c>
    </row>
    <row r="87" spans="1:15" ht="15.75" x14ac:dyDescent="0.25">
      <c r="A87" s="94" t="s">
        <v>185</v>
      </c>
      <c r="B87" s="95"/>
      <c r="C87" s="95"/>
      <c r="D87" s="96"/>
    </row>
  </sheetData>
  <sortState xmlns:xlrd2="http://schemas.microsoft.com/office/spreadsheetml/2017/richdata2" ref="A11:O67">
    <sortCondition ref="B11"/>
  </sortState>
  <mergeCells count="8">
    <mergeCell ref="A7:N7"/>
    <mergeCell ref="A8:N8"/>
    <mergeCell ref="A87:D87"/>
    <mergeCell ref="A1:O1"/>
    <mergeCell ref="A2:N2"/>
    <mergeCell ref="A3:N3"/>
    <mergeCell ref="A4:N4"/>
    <mergeCell ref="A6:N6"/>
  </mergeCells>
  <hyperlinks>
    <hyperlink ref="F67" r:id="rId1" xr:uid="{66B9CE2A-719E-4938-B604-D4489AB4A506}"/>
    <hyperlink ref="F66" r:id="rId2" xr:uid="{F3DA818E-2FC6-49EA-9A41-A1F5835FE5F0}"/>
    <hyperlink ref="F65" r:id="rId3" xr:uid="{0F25C2CA-FCF8-43EA-8517-C2425E053F48}"/>
    <hyperlink ref="F58" r:id="rId4" xr:uid="{B8C30DD6-0D1D-40E3-BA65-4462137E10EE}"/>
    <hyperlink ref="F53" r:id="rId5" xr:uid="{96C4783A-C21A-49F6-A8EC-88D49B690CDD}"/>
    <hyperlink ref="F57" r:id="rId6" xr:uid="{51B2D0C8-A570-4E6F-A63E-3D05DD446246}"/>
    <hyperlink ref="F64" r:id="rId7" xr:uid="{7E575C38-AD46-45FD-AD58-2107739775DC}"/>
    <hyperlink ref="F63" r:id="rId8" xr:uid="{DE71A3BA-DEF4-4A5B-8C68-D30FAA632DFC}"/>
    <hyperlink ref="F62" r:id="rId9" xr:uid="{9BFAABFB-5364-434E-905A-2D8CDD1D1B8F}"/>
    <hyperlink ref="F61" r:id="rId10" xr:uid="{BC12C75E-A899-4F4A-B307-D972A2981BDC}"/>
    <hyperlink ref="F60" r:id="rId11" xr:uid="{C953F603-9AC8-4D03-984B-BCB8B3764AA3}"/>
    <hyperlink ref="F59" r:id="rId12" xr:uid="{D1C04223-7D96-4222-B642-4A9C09916328}"/>
    <hyperlink ref="F56" r:id="rId13" xr:uid="{A48FFB49-73CE-4116-BF42-EB378D576239}"/>
    <hyperlink ref="F55" r:id="rId14" xr:uid="{704215F9-FD8D-413D-A991-0E9CB911F2B5}"/>
    <hyperlink ref="F54" r:id="rId15" xr:uid="{AC2ADD69-75A5-4757-8661-B8FFB02EF37F}"/>
    <hyperlink ref="F68" r:id="rId16" display="https://nspires.nasaprs.com/external/solicitations/summary.do?solId= 9691A69E-455B-BA6F-57A9-89AAF39EE3AC &amp;path=&amp;method=init (OPPORTUNITY NUMBER: NNH19ZDA001N-GRACEFO) _x000a__x000a_[NON-FUNCTIONAL LINK]" xr:uid="{000C7466-C10D-47AF-A8DB-77EE3265F034}"/>
    <hyperlink ref="F69" r:id="rId17" display="https://nspires.nasaprs.com/external/solicitations/summary.do?method=init&amp;solId= 2CAAABA3-87C9-3C8E-28D8-33E4BC37ADEC &amp;stack=redirect _x000a_[NON-FUNCTIONAL LINK]" xr:uid="{22565160-228C-4669-A493-AB9A4D2BD9BB}"/>
    <hyperlink ref="F70" r:id="rId18" xr:uid="{E2A442F6-A5D6-4106-A4FF-E866A9B733A3}"/>
  </hyperlinks>
  <pageMargins left="0.24" right="0.25" top="0.39" bottom="0.4" header="0.3" footer="0.3"/>
  <pageSetup paperSize="5" scale="21" fitToHeight="0" orientation="landscape" r:id="rId19"/>
  <headerFooter>
    <oddHeader xml:space="preserve">&amp;LTexas Water Development Board         </oddHeader>
    <oddFooter>&amp;RForm Dated: &amp;D</oddFooter>
  </headerFooter>
  <tableParts count="1">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Aaron Waters</cp:lastModifiedBy>
  <cp:lastPrinted>2020-06-30T13:58:29Z</cp:lastPrinted>
  <dcterms:created xsi:type="dcterms:W3CDTF">2019-08-28T20:36:21Z</dcterms:created>
  <dcterms:modified xsi:type="dcterms:W3CDTF">2021-10-07T21:40:25Z</dcterms:modified>
</cp:coreProperties>
</file>